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Питание на 2021-2022 учебный год\Питание 2024-2025 учебный год\Меню\"/>
    </mc:Choice>
  </mc:AlternateContent>
  <bookViews>
    <workbookView xWindow="-120" yWindow="-120" windowWidth="29040" windowHeight="1572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23" i="1"/>
  <c r="H23" i="1"/>
  <c r="I23" i="1"/>
  <c r="J23" i="1"/>
  <c r="G13" i="1"/>
  <c r="H13" i="1"/>
  <c r="I13" i="1"/>
  <c r="J13" i="1"/>
  <c r="F23" i="1"/>
  <c r="F13" i="1"/>
  <c r="G24" i="1" l="1"/>
  <c r="L188" i="1"/>
  <c r="L178" i="1"/>
  <c r="L169" i="1"/>
  <c r="L160" i="1"/>
  <c r="L151" i="1"/>
  <c r="L141" i="1"/>
  <c r="L132" i="1"/>
  <c r="L122" i="1"/>
  <c r="L114" i="1"/>
  <c r="L104" i="1"/>
  <c r="L95" i="1"/>
  <c r="L86" i="1"/>
  <c r="L77" i="1"/>
  <c r="L69" i="1"/>
  <c r="L60" i="1"/>
  <c r="L51" i="1"/>
  <c r="L42" i="1"/>
  <c r="L32" i="1"/>
  <c r="L23" i="1"/>
  <c r="L13" i="1"/>
  <c r="A105" i="1"/>
  <c r="B189" i="1"/>
  <c r="A189" i="1"/>
  <c r="J188" i="1"/>
  <c r="I188" i="1"/>
  <c r="H188" i="1"/>
  <c r="G188" i="1"/>
  <c r="F188" i="1"/>
  <c r="B179" i="1"/>
  <c r="A179" i="1"/>
  <c r="J178" i="1"/>
  <c r="I178" i="1"/>
  <c r="H178" i="1"/>
  <c r="G178" i="1"/>
  <c r="F178" i="1"/>
  <c r="B170" i="1"/>
  <c r="A170" i="1"/>
  <c r="J169" i="1"/>
  <c r="I169" i="1"/>
  <c r="H169" i="1"/>
  <c r="G169" i="1"/>
  <c r="F169" i="1"/>
  <c r="B161" i="1"/>
  <c r="A161" i="1"/>
  <c r="J160" i="1"/>
  <c r="I160" i="1"/>
  <c r="H160" i="1"/>
  <c r="G160" i="1"/>
  <c r="F160" i="1"/>
  <c r="B152" i="1"/>
  <c r="A152" i="1"/>
  <c r="J151" i="1"/>
  <c r="I151" i="1"/>
  <c r="H151" i="1"/>
  <c r="G151" i="1"/>
  <c r="F151" i="1"/>
  <c r="B142" i="1"/>
  <c r="A142" i="1"/>
  <c r="J141" i="1"/>
  <c r="I141" i="1"/>
  <c r="H141" i="1"/>
  <c r="G141" i="1"/>
  <c r="F141" i="1"/>
  <c r="B133" i="1"/>
  <c r="A133" i="1"/>
  <c r="J132" i="1"/>
  <c r="I132" i="1"/>
  <c r="H132" i="1"/>
  <c r="G132" i="1"/>
  <c r="F132" i="1"/>
  <c r="B123" i="1"/>
  <c r="A123" i="1"/>
  <c r="J122" i="1"/>
  <c r="I122" i="1"/>
  <c r="H122" i="1"/>
  <c r="G122" i="1"/>
  <c r="F122" i="1"/>
  <c r="B115" i="1"/>
  <c r="A115" i="1"/>
  <c r="J114" i="1"/>
  <c r="I114" i="1"/>
  <c r="H114" i="1"/>
  <c r="G114" i="1"/>
  <c r="F114" i="1"/>
  <c r="B105" i="1"/>
  <c r="J104" i="1"/>
  <c r="I104" i="1"/>
  <c r="I115" i="1" s="1"/>
  <c r="H104" i="1"/>
  <c r="G104" i="1"/>
  <c r="F104" i="1"/>
  <c r="B96" i="1"/>
  <c r="A96" i="1"/>
  <c r="J95" i="1"/>
  <c r="I95" i="1"/>
  <c r="H95" i="1"/>
  <c r="G95" i="1"/>
  <c r="F95" i="1"/>
  <c r="B87" i="1"/>
  <c r="A87" i="1"/>
  <c r="J86" i="1"/>
  <c r="I86" i="1"/>
  <c r="H86" i="1"/>
  <c r="G86" i="1"/>
  <c r="F86" i="1"/>
  <c r="B78" i="1"/>
  <c r="A78" i="1"/>
  <c r="J77" i="1"/>
  <c r="I77" i="1"/>
  <c r="H77" i="1"/>
  <c r="G77" i="1"/>
  <c r="F77" i="1"/>
  <c r="B70" i="1"/>
  <c r="A70" i="1"/>
  <c r="J69" i="1"/>
  <c r="I69" i="1"/>
  <c r="H69" i="1"/>
  <c r="G69" i="1"/>
  <c r="F69" i="1"/>
  <c r="B61" i="1"/>
  <c r="A61" i="1"/>
  <c r="J60" i="1"/>
  <c r="I60" i="1"/>
  <c r="H60" i="1"/>
  <c r="G60" i="1"/>
  <c r="F60" i="1"/>
  <c r="B52" i="1"/>
  <c r="A52" i="1"/>
  <c r="J51" i="1"/>
  <c r="I51" i="1"/>
  <c r="H51" i="1"/>
  <c r="G51" i="1"/>
  <c r="F51" i="1"/>
  <c r="B43" i="1"/>
  <c r="A43" i="1"/>
  <c r="J42" i="1"/>
  <c r="I42" i="1"/>
  <c r="H42" i="1"/>
  <c r="F42" i="1"/>
  <c r="B33" i="1"/>
  <c r="A33" i="1"/>
  <c r="J32" i="1"/>
  <c r="I32" i="1"/>
  <c r="H32" i="1"/>
  <c r="G32" i="1"/>
  <c r="F32" i="1"/>
  <c r="B24" i="1"/>
  <c r="A24" i="1"/>
  <c r="B14" i="1"/>
  <c r="A14" i="1"/>
  <c r="I189" i="1" l="1"/>
  <c r="G170" i="1"/>
  <c r="L24" i="1"/>
  <c r="L78" i="1"/>
  <c r="H96" i="1"/>
  <c r="L133" i="1"/>
  <c r="L61" i="1"/>
  <c r="G152" i="1"/>
  <c r="G96" i="1"/>
  <c r="I78" i="1"/>
  <c r="H115" i="1"/>
  <c r="H170" i="1"/>
  <c r="G115" i="1"/>
  <c r="L170" i="1"/>
  <c r="L96" i="1"/>
  <c r="L189" i="1"/>
  <c r="J189" i="1"/>
  <c r="G189" i="1"/>
  <c r="H189" i="1"/>
  <c r="J170" i="1"/>
  <c r="I170" i="1"/>
  <c r="L152" i="1"/>
  <c r="J152" i="1"/>
  <c r="H152" i="1"/>
  <c r="I152" i="1"/>
  <c r="J133" i="1"/>
  <c r="G133" i="1"/>
  <c r="H133" i="1"/>
  <c r="I133" i="1"/>
  <c r="L115" i="1"/>
  <c r="J115" i="1"/>
  <c r="J96" i="1"/>
  <c r="I96" i="1"/>
  <c r="F96" i="1"/>
  <c r="J78" i="1"/>
  <c r="F78" i="1"/>
  <c r="G78" i="1"/>
  <c r="H78" i="1"/>
  <c r="J61" i="1"/>
  <c r="I61" i="1"/>
  <c r="H61" i="1"/>
  <c r="F61" i="1"/>
  <c r="G61" i="1"/>
  <c r="L43" i="1"/>
  <c r="J43" i="1"/>
  <c r="G43" i="1"/>
  <c r="H43" i="1"/>
  <c r="I43" i="1"/>
  <c r="F43" i="1"/>
  <c r="F115" i="1"/>
  <c r="F133" i="1"/>
  <c r="F152" i="1"/>
  <c r="F170" i="1"/>
  <c r="F189" i="1"/>
  <c r="I24" i="1"/>
  <c r="F24" i="1"/>
  <c r="J24" i="1"/>
  <c r="H24" i="1"/>
  <c r="G190" i="1" l="1"/>
  <c r="J190" i="1"/>
  <c r="H190" i="1"/>
  <c r="I190" i="1"/>
  <c r="L190" i="1"/>
  <c r="F190" i="1"/>
</calcChain>
</file>

<file path=xl/sharedStrings.xml><?xml version="1.0" encoding="utf-8"?>
<sst xmlns="http://schemas.openxmlformats.org/spreadsheetml/2006/main" count="418" uniqueCount="182">
  <si>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</si>
  <si>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</si>
  <si>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</si>
  <si>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</si>
  <si>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</si>
  <si>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</si>
  <si>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</si>
  <si>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</si>
  <si>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</si>
  <si>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</si>
  <si>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</si>
  <si>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</si>
  <si>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</si>
  <si>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</si>
  <si>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</si>
  <si>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</si>
  <si>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</si>
  <si>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</si>
  <si>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</si>
  <si>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</si>
  <si>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</si>
  <si>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</si>
  <si>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</si>
  <si>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</si>
  <si>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</si>
  <si>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</si>
  <si>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</si>
  <si>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</si>
  <si>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</si>
  <si>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</si>
  <si>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</si>
  <si>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</si>
  <si>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</si>
  <si>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</si>
  <si>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</si>
  <si>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</si>
  <si>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</si>
  <si>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</si>
  <si>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№ 604 Пушкинского района Санкт-Петербурга</t>
  </si>
  <si>
    <t>булочное</t>
  </si>
  <si>
    <t>200</t>
  </si>
  <si>
    <t>20</t>
  </si>
  <si>
    <t>ТТК-396</t>
  </si>
  <si>
    <t>ТТК№-1</t>
  </si>
  <si>
    <t>ТТК№-19</t>
  </si>
  <si>
    <t>60</t>
  </si>
  <si>
    <t>150</t>
  </si>
  <si>
    <t>кисломол</t>
  </si>
  <si>
    <t>40</t>
  </si>
  <si>
    <t>ТТК№-215</t>
  </si>
  <si>
    <t>ТТК№-393</t>
  </si>
  <si>
    <t>ТТК№-435</t>
  </si>
  <si>
    <t>ТТК№-4</t>
  </si>
  <si>
    <t>ТТК№-330</t>
  </si>
  <si>
    <t>ТТК№-130</t>
  </si>
  <si>
    <t>ТТК№-89</t>
  </si>
  <si>
    <t>ТТК№-20</t>
  </si>
  <si>
    <t>кисломол.</t>
  </si>
  <si>
    <t>ТТК№-90</t>
  </si>
  <si>
    <t>ТТК№-312</t>
  </si>
  <si>
    <t>ТТК№-5</t>
  </si>
  <si>
    <t>ТТК№-91</t>
  </si>
  <si>
    <t>ТТК№-189</t>
  </si>
  <si>
    <t>ТТК№-3</t>
  </si>
  <si>
    <t>110</t>
  </si>
  <si>
    <t>ТТК№-44</t>
  </si>
  <si>
    <t>ТТК№-204</t>
  </si>
  <si>
    <t>ТТК№-92</t>
  </si>
  <si>
    <t>гор. напиток</t>
  </si>
  <si>
    <t>Дерипаска Е.И.</t>
  </si>
  <si>
    <t>Директор ГБОУ № 604 Пушкинского района Санкт-Петербурга</t>
  </si>
  <si>
    <t xml:space="preserve">Бутерброд с сыром и маслом сливочным </t>
  </si>
  <si>
    <t xml:space="preserve">Каша гречневая жидкая с маслом сливочным </t>
  </si>
  <si>
    <t xml:space="preserve">Какао с молоком </t>
  </si>
  <si>
    <t xml:space="preserve">Батон обогащенный </t>
  </si>
  <si>
    <t xml:space="preserve">Фрукты свежие (АПЕЛЬСИН) </t>
  </si>
  <si>
    <t>Салат из соленых огурцов с луком</t>
  </si>
  <si>
    <t xml:space="preserve">Суп картофельный с горохом и гренками </t>
  </si>
  <si>
    <t xml:space="preserve">Биточки рыбные </t>
  </si>
  <si>
    <t xml:space="preserve">Пюре картофельное </t>
  </si>
  <si>
    <t xml:space="preserve">Сок Персиковый </t>
  </si>
  <si>
    <t>Хлеб ржано-пшеничный обогащенный</t>
  </si>
  <si>
    <t>2012-3</t>
  </si>
  <si>
    <t>2008-189</t>
  </si>
  <si>
    <t>2008-20</t>
  </si>
  <si>
    <t>2012-81</t>
  </si>
  <si>
    <t>ТТК-240</t>
  </si>
  <si>
    <t>2008-335</t>
  </si>
  <si>
    <t>2008-442</t>
  </si>
  <si>
    <t xml:space="preserve">Бутерброд с джемом </t>
  </si>
  <si>
    <t>Омлет с сыром и маслом сливочным</t>
  </si>
  <si>
    <t xml:space="preserve">Кофейный напиток с молоком </t>
  </si>
  <si>
    <t>Йогурт массовая доля жира 2,5%</t>
  </si>
  <si>
    <t>2012-2</t>
  </si>
  <si>
    <t xml:space="preserve">Салат "Степной" из разых овощей </t>
  </si>
  <si>
    <t xml:space="preserve">Щи из свежей капусты с картофелем, мясом, сметаной и зеленью </t>
  </si>
  <si>
    <t>Сердце тушеное в соусе</t>
  </si>
  <si>
    <t xml:space="preserve">Макаронные изделия отварные </t>
  </si>
  <si>
    <t xml:space="preserve">Компот из изюма </t>
  </si>
  <si>
    <t xml:space="preserve">Бутерброд с маслом </t>
  </si>
  <si>
    <t xml:space="preserve">Каша рисовая жидкая с маслом сливочным </t>
  </si>
  <si>
    <t>Чай с молоком и сахаром</t>
  </si>
  <si>
    <t xml:space="preserve">Фрукты свежие (БАНАН) </t>
  </si>
  <si>
    <t>2012-1</t>
  </si>
  <si>
    <t>ТТК№-266</t>
  </si>
  <si>
    <t>Салат из свеклы отварной с маслом растительным</t>
  </si>
  <si>
    <t>Суп Крестьянский с крупой и мясом</t>
  </si>
  <si>
    <t>Котлеты рубленые из птицы</t>
  </si>
  <si>
    <t>Рагу овощное (3-й вариант)</t>
  </si>
  <si>
    <t xml:space="preserve">Сок Яблочный </t>
  </si>
  <si>
    <t>Батон обогащенный</t>
  </si>
  <si>
    <t>2012-33</t>
  </si>
  <si>
    <t>ТТК№-351</t>
  </si>
  <si>
    <t xml:space="preserve">Бутерброд с маслом и джемом (выход 20/5/10) </t>
  </si>
  <si>
    <t>Запеканка из творога со сгущенным молоком</t>
  </si>
  <si>
    <t xml:space="preserve">Чай с сахаром  </t>
  </si>
  <si>
    <t xml:space="preserve">Фрукты свежие (ЯБЛОКО) </t>
  </si>
  <si>
    <t>2014-266</t>
  </si>
  <si>
    <t>2012-368</t>
  </si>
  <si>
    <t xml:space="preserve">Салат "Витаминный" (1-й вариант) </t>
  </si>
  <si>
    <t>Рассольник ленинградский с мясом, сметаной, зеленью</t>
  </si>
  <si>
    <t>Плов</t>
  </si>
  <si>
    <t xml:space="preserve">Напиток из плодов шиповника </t>
  </si>
  <si>
    <t>Молоко в инд. упаковке 3,2 % жирности</t>
  </si>
  <si>
    <t>2008-41</t>
  </si>
  <si>
    <t>ТТК№-224</t>
  </si>
  <si>
    <t>ТТК№-441</t>
  </si>
  <si>
    <t xml:space="preserve">Каша овсяная "Геркулес" жидкая с маслом сливочным </t>
  </si>
  <si>
    <t>Фрукты свежие (АПЕЛЬСИН)</t>
  </si>
  <si>
    <t>Винегрет овощной</t>
  </si>
  <si>
    <t xml:space="preserve">Суп картофельный с вермишелью, птицей и зеленью петрушки </t>
  </si>
  <si>
    <t>Голубцы ленивые</t>
  </si>
  <si>
    <t>ТТК№-51</t>
  </si>
  <si>
    <t>ТТК№-88</t>
  </si>
  <si>
    <t>ТТК№-315</t>
  </si>
  <si>
    <t>Макароны с сыром</t>
  </si>
  <si>
    <t>Фрукты свежие (ГРУША)</t>
  </si>
  <si>
    <t>ТТК№-210</t>
  </si>
  <si>
    <t>Салат из квашеной капусты</t>
  </si>
  <si>
    <t>Бульон с лапшой и птицей</t>
  </si>
  <si>
    <t>Гуляш</t>
  </si>
  <si>
    <t xml:space="preserve">Каша гречневая рассыпчатая </t>
  </si>
  <si>
    <t xml:space="preserve">Сок Абрикосовый </t>
  </si>
  <si>
    <t>2008-40</t>
  </si>
  <si>
    <t>2008-110</t>
  </si>
  <si>
    <t>ТТК№-259</t>
  </si>
  <si>
    <t>ТТК№-320</t>
  </si>
  <si>
    <t xml:space="preserve">Бутерброд с маслом и джемом </t>
  </si>
  <si>
    <t xml:space="preserve">Чай с сахаром и лимоном </t>
  </si>
  <si>
    <t>Фрукты свежие (БАНАН)</t>
  </si>
  <si>
    <t>2012-393</t>
  </si>
  <si>
    <t>Суп из овощей с птицей</t>
  </si>
  <si>
    <t xml:space="preserve">Жаркое по-домашнему </t>
  </si>
  <si>
    <t>Напиток из сухофруктов</t>
  </si>
  <si>
    <t>2008-258</t>
  </si>
  <si>
    <t>ТТК№-440</t>
  </si>
  <si>
    <t xml:space="preserve">Бутерброд с сыром </t>
  </si>
  <si>
    <t xml:space="preserve">Омлет натуральный </t>
  </si>
  <si>
    <t>Огурец соленый</t>
  </si>
  <si>
    <t>Борщ с капустой, картофелем, мясом, сметаной и зеленью петрушки</t>
  </si>
  <si>
    <t>Рыба, тушеная в томате с овощами</t>
  </si>
  <si>
    <t>ТТК№-17</t>
  </si>
  <si>
    <t>ТТК№-76</t>
  </si>
  <si>
    <t>ТТК№-231</t>
  </si>
  <si>
    <t>ТТК№-335</t>
  </si>
  <si>
    <t xml:space="preserve">Каша пшенная жидкая </t>
  </si>
  <si>
    <t xml:space="preserve">Чай с сахаром </t>
  </si>
  <si>
    <t>Фрукты свежие (ЯБЛОКО)</t>
  </si>
  <si>
    <t>Салат "Степной" из разых овощей</t>
  </si>
  <si>
    <t>Суп картофельный с крупой и рыбой</t>
  </si>
  <si>
    <t>Плов из птицы</t>
  </si>
  <si>
    <t xml:space="preserve">Компот из свежих яблок </t>
  </si>
  <si>
    <t>2008-30</t>
  </si>
  <si>
    <t>ТТК№-321</t>
  </si>
  <si>
    <t>Какао с молоком</t>
  </si>
  <si>
    <t>ТТК№-396</t>
  </si>
  <si>
    <t xml:space="preserve">Щи из квашеной капусты с картофелем, мясом, сметаной и зеленью </t>
  </si>
  <si>
    <t>Биточки Особые</t>
  </si>
  <si>
    <t>ТК№-85</t>
  </si>
  <si>
    <t>ТК№-271</t>
  </si>
  <si>
    <t>ТТК№-67</t>
  </si>
  <si>
    <t>ТТК№-257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</si>
</sst>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4C4C4C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sz val="11"/>
      <color rgb="FF4C4C4C"/>
      <name val="Times New Roman"/>
      <family val="1"/>
      <charset val="204"/>
    </font>
    <font>
      <b/>
      <sz val="11"/>
      <color rgb="FF2D2D2D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EF2CB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114">
    <xf numFmtId="0" fontId="0" fillId="0" borderId="0" xfId="0"/>
    <xf numFmtId="0" fontId="3" fillId="5" borderId="1" xfId="1" applyFont="1" applyFill="1" applyBorder="1" applyAlignment="1" applyProtection="1">
      <alignment horizontal="left" vertical="center" wrapText="1"/>
      <protection locked="0"/>
    </xf>
    <xf numFmtId="0" fontId="3" fillId="5" borderId="2" xfId="1" applyFont="1" applyFill="1" applyBorder="1" applyAlignment="1" applyProtection="1">
      <alignment horizontal="left" vertical="center" wrapText="1"/>
      <protection locked="0"/>
    </xf>
    <xf numFmtId="0" fontId="3" fillId="5" borderId="5" xfId="0" applyFont="1" applyFill="1" applyBorder="1" applyAlignment="1" applyProtection="1">
      <alignment horizontal="left" vertical="center" wrapText="1"/>
      <protection locked="0"/>
    </xf>
    <xf numFmtId="0" fontId="2" fillId="5" borderId="23" xfId="0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0" fontId="2" fillId="5" borderId="25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left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5" borderId="14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5" borderId="16" xfId="0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 vertical="center"/>
    </xf>
    <xf numFmtId="2" fontId="3" fillId="5" borderId="27" xfId="0" applyNumberFormat="1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2" fontId="3" fillId="5" borderId="1" xfId="1" applyNumberFormat="1" applyFont="1" applyFill="1" applyBorder="1" applyAlignment="1">
      <alignment horizontal="center" vertical="center" wrapText="1"/>
    </xf>
    <xf numFmtId="2" fontId="3" fillId="5" borderId="14" xfId="1" applyNumberFormat="1" applyFont="1" applyFill="1" applyBorder="1" applyAlignment="1">
      <alignment horizontal="center" vertical="center" wrapText="1"/>
    </xf>
    <xf numFmtId="2" fontId="3" fillId="5" borderId="2" xfId="1" applyNumberFormat="1" applyFont="1" applyFill="1" applyBorder="1" applyAlignment="1">
      <alignment horizontal="center" vertical="center" wrapText="1"/>
    </xf>
    <xf numFmtId="2" fontId="3" fillId="5" borderId="16" xfId="1" applyNumberFormat="1" applyFont="1" applyFill="1" applyBorder="1" applyAlignment="1">
      <alignment horizontal="center" vertical="center" wrapText="1"/>
    </xf>
    <xf numFmtId="2" fontId="3" fillId="5" borderId="5" xfId="0" applyNumberFormat="1" applyFont="1" applyFill="1" applyBorder="1" applyAlignment="1">
      <alignment horizontal="center" vertical="center" wrapText="1"/>
    </xf>
    <xf numFmtId="2" fontId="3" fillId="5" borderId="29" xfId="0" applyNumberFormat="1" applyFont="1" applyFill="1" applyBorder="1" applyAlignment="1">
      <alignment horizontal="center" vertical="center" wrapText="1"/>
    </xf>
    <xf numFmtId="0" fontId="3" fillId="5" borderId="28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left" vertical="center"/>
    </xf>
    <xf numFmtId="0" fontId="3" fillId="5" borderId="30" xfId="0" applyFont="1" applyFill="1" applyBorder="1" applyAlignment="1">
      <alignment horizontal="center" vertical="center"/>
    </xf>
    <xf numFmtId="0" fontId="4" fillId="0" borderId="0" xfId="0" applyFo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3" xfId="0" applyFont="1" applyBorder="1"/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4" xfId="0" applyFont="1" applyBorder="1"/>
    <xf numFmtId="0" fontId="5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vertical="top" wrapText="1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0" borderId="2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0" xfId="0" applyFont="1" applyAlignment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0" fontId="8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left"/>
    </xf>
    <xf numFmtId="0" fontId="5" fillId="0" borderId="2" xfId="0" applyFont="1" applyBorder="1" applyAlignment="1">
      <alignment horizontal="center" vertical="top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1" xfId="1" applyNumberFormat="1" applyFont="1" applyFill="1" applyBorder="1" applyAlignment="1">
      <alignment horizontal="center" vertical="center" wrapText="1"/>
    </xf>
    <xf numFmtId="0" fontId="3" fillId="5" borderId="14" xfId="1" applyNumberFormat="1" applyFont="1" applyFill="1" applyBorder="1" applyAlignment="1">
      <alignment horizontal="center" vertical="center" wrapText="1"/>
    </xf>
    <xf numFmtId="0" fontId="3" fillId="5" borderId="2" xfId="1" applyNumberFormat="1" applyFont="1" applyFill="1" applyBorder="1" applyAlignment="1">
      <alignment horizontal="center" vertical="center" wrapText="1"/>
    </xf>
    <xf numFmtId="0" fontId="3" fillId="5" borderId="16" xfId="1" applyNumberFormat="1" applyFont="1" applyFill="1" applyBorder="1" applyAlignment="1">
      <alignment horizontal="center" vertical="center" wrapText="1"/>
    </xf>
    <xf numFmtId="0" fontId="3" fillId="5" borderId="5" xfId="0" applyNumberFormat="1" applyFont="1" applyFill="1" applyBorder="1" applyAlignment="1">
      <alignment horizontal="center" vertical="center" wrapText="1"/>
    </xf>
    <xf numFmtId="0" fontId="3" fillId="5" borderId="29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/>
    </xf>
    <xf numFmtId="0" fontId="3" fillId="5" borderId="14" xfId="0" applyNumberFormat="1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/>
    </xf>
    <xf numFmtId="0" fontId="3" fillId="5" borderId="16" xfId="0" applyNumberFormat="1" applyFont="1" applyFill="1" applyBorder="1" applyAlignment="1">
      <alignment horizontal="center" vertical="center"/>
    </xf>
    <xf numFmtId="0" fontId="3" fillId="5" borderId="5" xfId="0" applyNumberFormat="1" applyFont="1" applyFill="1" applyBorder="1" applyAlignment="1">
      <alignment horizontal="center" vertical="center"/>
    </xf>
    <xf numFmtId="0" fontId="3" fillId="5" borderId="29" xfId="0" applyNumberFormat="1" applyFont="1" applyFill="1" applyBorder="1" applyAlignment="1">
      <alignment horizontal="center" vertical="center"/>
    </xf>
    <xf numFmtId="0" fontId="3" fillId="5" borderId="3" xfId="0" applyNumberFormat="1" applyFont="1" applyFill="1" applyBorder="1" applyAlignment="1">
      <alignment horizontal="center" vertical="center"/>
    </xf>
    <xf numFmtId="0" fontId="3" fillId="5" borderId="27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F179" sqref="F179:F185"/>
    </sheetView>
  </sheetViews>
  <sheetFormatPr defaultRowHeight="12.75" x14ac:dyDescent="0.2"/>
  <cols>
    <col min="1" max="1" width="8.5703125" style="43" customWidth="1"/>
    <col min="2" max="2" width="8.28515625" style="43" customWidth="1"/>
    <col min="3" max="3" width="9.140625" style="69"/>
    <col min="4" max="4" width="11.5703125" style="69" customWidth="1"/>
    <col min="5" max="5" width="52.5703125" style="43" customWidth="1"/>
    <col min="6" max="7" width="10.42578125" style="43" customWidth="1"/>
    <col min="8" max="9" width="8.85546875" style="43" customWidth="1"/>
    <col min="10" max="10" width="9.28515625" style="43" customWidth="1"/>
    <col min="11" max="11" width="13.42578125" style="43" customWidth="1"/>
    <col min="12" max="12" width="9.85546875" style="43" customWidth="1"/>
    <col min="13" max="16384" width="9.140625" style="43"/>
  </cols>
  <sheetData>
    <row r="1" spans="1:12" ht="28.5" customHeight="1" x14ac:dyDescent="0.2">
      <c r="A1" s="78" t="s">
        <v>7</v>
      </c>
      <c r="B1" s="79"/>
      <c r="C1" s="95" t="s">
        <v>38</v>
      </c>
      <c r="D1" s="95"/>
      <c r="E1" s="95"/>
      <c r="F1" s="80" t="s">
        <v>16</v>
      </c>
      <c r="G1" s="79" t="s">
        <v>17</v>
      </c>
      <c r="H1" s="96" t="s">
        <v>70</v>
      </c>
      <c r="I1" s="96"/>
      <c r="J1" s="96"/>
      <c r="K1" s="96"/>
      <c r="L1" s="79"/>
    </row>
    <row r="2" spans="1:12" ht="15" x14ac:dyDescent="0.25">
      <c r="A2" s="81" t="s">
        <v>6</v>
      </c>
      <c r="B2" s="66"/>
      <c r="C2" s="66"/>
      <c r="D2" s="82"/>
      <c r="E2" s="66"/>
      <c r="F2" s="66"/>
      <c r="G2" s="66" t="s">
        <v>18</v>
      </c>
      <c r="H2" s="97" t="s">
        <v>69</v>
      </c>
      <c r="I2" s="97"/>
      <c r="J2" s="97"/>
      <c r="K2" s="97"/>
      <c r="L2" s="66"/>
    </row>
    <row r="3" spans="1:12" ht="17.25" customHeight="1" x14ac:dyDescent="0.25">
      <c r="A3" s="83" t="s">
        <v>8</v>
      </c>
      <c r="B3" s="66"/>
      <c r="C3" s="66"/>
      <c r="D3" s="84"/>
      <c r="E3" s="50" t="s">
        <v>9</v>
      </c>
      <c r="F3" s="66"/>
      <c r="G3" s="66" t="s">
        <v>19</v>
      </c>
      <c r="H3" s="85">
        <v>9</v>
      </c>
      <c r="I3" s="85">
        <v>1</v>
      </c>
      <c r="J3" s="85">
        <v>2025</v>
      </c>
      <c r="K3" s="86"/>
      <c r="L3" s="66"/>
    </row>
    <row r="4" spans="1:12" ht="15.75" customHeight="1" x14ac:dyDescent="0.25">
      <c r="A4" s="66"/>
      <c r="B4" s="66"/>
      <c r="C4" s="66"/>
      <c r="D4" s="83"/>
      <c r="E4" s="66"/>
      <c r="F4" s="66"/>
      <c r="G4" s="66"/>
      <c r="H4" s="87" t="s">
        <v>35</v>
      </c>
      <c r="I4" s="87" t="s">
        <v>36</v>
      </c>
      <c r="J4" s="87" t="s">
        <v>37</v>
      </c>
      <c r="K4" s="66"/>
      <c r="L4" s="66"/>
    </row>
    <row r="5" spans="1:12" ht="29.25" thickBot="1" x14ac:dyDescent="0.25">
      <c r="A5" s="88" t="s">
        <v>14</v>
      </c>
      <c r="B5" s="89" t="s">
        <v>15</v>
      </c>
      <c r="C5" s="90" t="s">
        <v>0</v>
      </c>
      <c r="D5" s="90" t="s">
        <v>13</v>
      </c>
      <c r="E5" s="90" t="s">
        <v>12</v>
      </c>
      <c r="F5" s="90" t="s">
        <v>33</v>
      </c>
      <c r="G5" s="90" t="s">
        <v>1</v>
      </c>
      <c r="H5" s="90" t="s">
        <v>2</v>
      </c>
      <c r="I5" s="90" t="s">
        <v>3</v>
      </c>
      <c r="J5" s="90" t="s">
        <v>10</v>
      </c>
      <c r="K5" s="91" t="s">
        <v>11</v>
      </c>
      <c r="L5" s="90" t="s">
        <v>34</v>
      </c>
    </row>
    <row r="6" spans="1:12" ht="15" x14ac:dyDescent="0.25">
      <c r="A6" s="44">
        <v>1</v>
      </c>
      <c r="B6" s="45">
        <v>1</v>
      </c>
      <c r="C6" s="46" t="s">
        <v>20</v>
      </c>
      <c r="D6" s="4" t="s">
        <v>39</v>
      </c>
      <c r="E6" s="1" t="s">
        <v>71</v>
      </c>
      <c r="F6" s="70">
        <v>35</v>
      </c>
      <c r="G6" s="70">
        <v>4</v>
      </c>
      <c r="H6" s="70">
        <v>8</v>
      </c>
      <c r="I6" s="70">
        <v>14</v>
      </c>
      <c r="J6" s="70">
        <v>140</v>
      </c>
      <c r="K6" s="71" t="s">
        <v>82</v>
      </c>
      <c r="L6" s="70">
        <v>103.02</v>
      </c>
    </row>
    <row r="7" spans="1:12" ht="15" x14ac:dyDescent="0.25">
      <c r="A7" s="47"/>
      <c r="B7" s="48"/>
      <c r="C7" s="49"/>
      <c r="D7" s="5" t="s">
        <v>21</v>
      </c>
      <c r="E7" s="2" t="s">
        <v>72</v>
      </c>
      <c r="F7" s="72">
        <v>155</v>
      </c>
      <c r="G7" s="72">
        <v>5.9</v>
      </c>
      <c r="H7" s="72">
        <v>6.9</v>
      </c>
      <c r="I7" s="72">
        <v>28.7</v>
      </c>
      <c r="J7" s="72">
        <v>208.5</v>
      </c>
      <c r="K7" s="73" t="s">
        <v>83</v>
      </c>
      <c r="L7" s="72"/>
    </row>
    <row r="8" spans="1:12" ht="15" x14ac:dyDescent="0.25">
      <c r="A8" s="47"/>
      <c r="B8" s="48"/>
      <c r="C8" s="49"/>
      <c r="D8" s="6" t="s">
        <v>22</v>
      </c>
      <c r="E8" s="2" t="s">
        <v>73</v>
      </c>
      <c r="F8" s="98">
        <v>200</v>
      </c>
      <c r="G8" s="72">
        <v>6.5</v>
      </c>
      <c r="H8" s="72">
        <v>3.5</v>
      </c>
      <c r="I8" s="72">
        <v>18.899999999999999</v>
      </c>
      <c r="J8" s="72">
        <v>112</v>
      </c>
      <c r="K8" s="73" t="s">
        <v>42</v>
      </c>
      <c r="L8" s="72"/>
    </row>
    <row r="9" spans="1:12" ht="15" x14ac:dyDescent="0.25">
      <c r="A9" s="47"/>
      <c r="B9" s="48"/>
      <c r="C9" s="49"/>
      <c r="D9" s="5" t="s">
        <v>30</v>
      </c>
      <c r="E9" s="2" t="s">
        <v>74</v>
      </c>
      <c r="F9" s="98">
        <v>20</v>
      </c>
      <c r="G9" s="72">
        <v>1.6</v>
      </c>
      <c r="H9" s="72">
        <v>1</v>
      </c>
      <c r="I9" s="72">
        <v>10.4</v>
      </c>
      <c r="J9" s="72">
        <v>57.5</v>
      </c>
      <c r="K9" s="73" t="s">
        <v>43</v>
      </c>
      <c r="L9" s="72"/>
    </row>
    <row r="10" spans="1:12" ht="15" x14ac:dyDescent="0.25">
      <c r="A10" s="47"/>
      <c r="B10" s="48"/>
      <c r="C10" s="49"/>
      <c r="D10" s="7" t="s">
        <v>23</v>
      </c>
      <c r="E10" s="3" t="s">
        <v>75</v>
      </c>
      <c r="F10" s="72">
        <v>100</v>
      </c>
      <c r="G10" s="72">
        <v>1</v>
      </c>
      <c r="H10" s="72">
        <v>0.2</v>
      </c>
      <c r="I10" s="72">
        <v>8</v>
      </c>
      <c r="J10" s="72">
        <v>43</v>
      </c>
      <c r="K10" s="73" t="s">
        <v>44</v>
      </c>
      <c r="L10" s="72"/>
    </row>
    <row r="11" spans="1:12" ht="15" x14ac:dyDescent="0.25">
      <c r="A11" s="47"/>
      <c r="B11" s="48"/>
      <c r="C11" s="49"/>
      <c r="D11" s="50"/>
      <c r="E11" s="51"/>
      <c r="F11" s="72"/>
      <c r="G11" s="72"/>
      <c r="H11" s="72"/>
      <c r="I11" s="72"/>
      <c r="J11" s="72"/>
      <c r="K11" s="73"/>
      <c r="L11" s="72"/>
    </row>
    <row r="12" spans="1:12" ht="15" x14ac:dyDescent="0.25">
      <c r="A12" s="47"/>
      <c r="B12" s="48"/>
      <c r="C12" s="49"/>
      <c r="D12" s="50"/>
      <c r="E12" s="51"/>
      <c r="F12" s="72"/>
      <c r="G12" s="72"/>
      <c r="H12" s="72"/>
      <c r="I12" s="72"/>
      <c r="J12" s="72"/>
      <c r="K12" s="73"/>
      <c r="L12" s="72"/>
    </row>
    <row r="13" spans="1:12" ht="15.75" thickBot="1" x14ac:dyDescent="0.3">
      <c r="A13" s="52"/>
      <c r="B13" s="53"/>
      <c r="C13" s="54"/>
      <c r="D13" s="55" t="s">
        <v>32</v>
      </c>
      <c r="E13" s="56"/>
      <c r="F13" s="74">
        <f>SUM(F6:F12)</f>
        <v>510</v>
      </c>
      <c r="G13" s="74">
        <f>SUM(G6:G12)</f>
        <v>19</v>
      </c>
      <c r="H13" s="74">
        <f t="shared" ref="H13:J13" si="0">SUM(H6:H12)</f>
        <v>19.599999999999998</v>
      </c>
      <c r="I13" s="74">
        <f t="shared" si="0"/>
        <v>80</v>
      </c>
      <c r="J13" s="74">
        <f t="shared" si="0"/>
        <v>561</v>
      </c>
      <c r="K13" s="75"/>
      <c r="L13" s="74">
        <f t="shared" ref="L13" si="1">SUM(L6:L12)</f>
        <v>103.02</v>
      </c>
    </row>
    <row r="14" spans="1:12" ht="15" x14ac:dyDescent="0.25">
      <c r="A14" s="57">
        <f>A6</f>
        <v>1</v>
      </c>
      <c r="B14" s="58">
        <f>B6</f>
        <v>1</v>
      </c>
      <c r="C14" s="59" t="s">
        <v>24</v>
      </c>
      <c r="D14" s="11" t="s">
        <v>25</v>
      </c>
      <c r="E14" s="8" t="s">
        <v>76</v>
      </c>
      <c r="F14" s="72" t="s">
        <v>45</v>
      </c>
      <c r="G14" s="98">
        <v>0.5</v>
      </c>
      <c r="H14" s="98">
        <v>3</v>
      </c>
      <c r="I14" s="98">
        <v>1.5</v>
      </c>
      <c r="J14" s="98">
        <v>36.9</v>
      </c>
      <c r="K14" s="73" t="s">
        <v>84</v>
      </c>
      <c r="L14" s="72">
        <v>154.47</v>
      </c>
    </row>
    <row r="15" spans="1:12" ht="19.5" customHeight="1" x14ac:dyDescent="0.25">
      <c r="A15" s="47"/>
      <c r="B15" s="48"/>
      <c r="C15" s="49"/>
      <c r="D15" s="12" t="s">
        <v>26</v>
      </c>
      <c r="E15" s="9" t="s">
        <v>77</v>
      </c>
      <c r="F15" s="72">
        <v>220</v>
      </c>
      <c r="G15" s="98">
        <v>5</v>
      </c>
      <c r="H15" s="98">
        <v>4</v>
      </c>
      <c r="I15" s="98">
        <v>30</v>
      </c>
      <c r="J15" s="98">
        <v>216.3</v>
      </c>
      <c r="K15" s="73" t="s">
        <v>85</v>
      </c>
      <c r="L15" s="72"/>
    </row>
    <row r="16" spans="1:12" ht="15" x14ac:dyDescent="0.25">
      <c r="A16" s="47"/>
      <c r="B16" s="48"/>
      <c r="C16" s="49"/>
      <c r="D16" s="12" t="s">
        <v>27</v>
      </c>
      <c r="E16" s="9" t="s">
        <v>78</v>
      </c>
      <c r="F16" s="72" t="s">
        <v>64</v>
      </c>
      <c r="G16" s="98">
        <v>10</v>
      </c>
      <c r="H16" s="98">
        <v>9.6999999999999993</v>
      </c>
      <c r="I16" s="98">
        <v>5.7</v>
      </c>
      <c r="J16" s="98">
        <v>120.6</v>
      </c>
      <c r="K16" s="73" t="s">
        <v>86</v>
      </c>
      <c r="L16" s="72"/>
    </row>
    <row r="17" spans="1:12" ht="15" x14ac:dyDescent="0.25">
      <c r="A17" s="47"/>
      <c r="B17" s="48"/>
      <c r="C17" s="49"/>
      <c r="D17" s="12" t="s">
        <v>28</v>
      </c>
      <c r="E17" s="9" t="s">
        <v>79</v>
      </c>
      <c r="F17" s="72" t="s">
        <v>46</v>
      </c>
      <c r="G17" s="98">
        <v>3.4</v>
      </c>
      <c r="H17" s="98">
        <v>5.3</v>
      </c>
      <c r="I17" s="98">
        <v>21.7</v>
      </c>
      <c r="J17" s="98">
        <v>147.6</v>
      </c>
      <c r="K17" s="73" t="s">
        <v>87</v>
      </c>
      <c r="L17" s="72"/>
    </row>
    <row r="18" spans="1:12" ht="15" x14ac:dyDescent="0.25">
      <c r="A18" s="47"/>
      <c r="B18" s="48"/>
      <c r="C18" s="49"/>
      <c r="D18" s="12" t="s">
        <v>29</v>
      </c>
      <c r="E18" s="9" t="s">
        <v>80</v>
      </c>
      <c r="F18" s="72" t="s">
        <v>40</v>
      </c>
      <c r="G18" s="98">
        <v>1</v>
      </c>
      <c r="H18" s="98">
        <v>0.3</v>
      </c>
      <c r="I18" s="98">
        <v>20</v>
      </c>
      <c r="J18" s="98">
        <v>86.5</v>
      </c>
      <c r="K18" s="73" t="s">
        <v>88</v>
      </c>
      <c r="L18" s="72"/>
    </row>
    <row r="19" spans="1:12" ht="15" x14ac:dyDescent="0.25">
      <c r="A19" s="47"/>
      <c r="B19" s="48"/>
      <c r="C19" s="49"/>
      <c r="D19" s="12" t="s">
        <v>31</v>
      </c>
      <c r="E19" s="9" t="s">
        <v>81</v>
      </c>
      <c r="F19" s="72" t="s">
        <v>48</v>
      </c>
      <c r="G19" s="98">
        <v>1.8</v>
      </c>
      <c r="H19" s="98">
        <v>1</v>
      </c>
      <c r="I19" s="98">
        <v>11.5</v>
      </c>
      <c r="J19" s="98">
        <v>52</v>
      </c>
      <c r="K19" s="73" t="s">
        <v>60</v>
      </c>
      <c r="L19" s="72"/>
    </row>
    <row r="20" spans="1:12" ht="15.75" thickBot="1" x14ac:dyDescent="0.3">
      <c r="A20" s="47"/>
      <c r="B20" s="48"/>
      <c r="C20" s="49"/>
      <c r="D20" s="13" t="s">
        <v>30</v>
      </c>
      <c r="E20" s="10" t="s">
        <v>74</v>
      </c>
      <c r="F20" s="72" t="s">
        <v>41</v>
      </c>
      <c r="G20" s="98">
        <v>1.6</v>
      </c>
      <c r="H20" s="98">
        <v>1</v>
      </c>
      <c r="I20" s="98">
        <v>10.4</v>
      </c>
      <c r="J20" s="98">
        <v>57.5</v>
      </c>
      <c r="K20" s="73" t="s">
        <v>43</v>
      </c>
      <c r="L20" s="72"/>
    </row>
    <row r="21" spans="1:12" ht="15" x14ac:dyDescent="0.25">
      <c r="A21" s="47"/>
      <c r="B21" s="48"/>
      <c r="C21" s="49"/>
      <c r="D21" s="50"/>
      <c r="E21" s="51"/>
      <c r="F21" s="72"/>
      <c r="G21" s="72"/>
      <c r="H21" s="72"/>
      <c r="I21" s="72"/>
      <c r="J21" s="72"/>
      <c r="K21" s="73"/>
      <c r="L21" s="72"/>
    </row>
    <row r="22" spans="1:12" ht="15" x14ac:dyDescent="0.25">
      <c r="A22" s="47"/>
      <c r="B22" s="48"/>
      <c r="C22" s="49"/>
      <c r="D22" s="50"/>
      <c r="E22" s="51"/>
      <c r="F22" s="72"/>
      <c r="G22" s="72"/>
      <c r="H22" s="72"/>
      <c r="I22" s="72"/>
      <c r="J22" s="72"/>
      <c r="K22" s="73"/>
      <c r="L22" s="72"/>
    </row>
    <row r="23" spans="1:12" ht="15" x14ac:dyDescent="0.25">
      <c r="A23" s="52"/>
      <c r="B23" s="53"/>
      <c r="C23" s="54"/>
      <c r="D23" s="55" t="s">
        <v>32</v>
      </c>
      <c r="E23" s="56"/>
      <c r="F23" s="74">
        <f>SUM(F14:F22)</f>
        <v>220</v>
      </c>
      <c r="G23" s="74">
        <f>SUM(G14:G22)</f>
        <v>23.3</v>
      </c>
      <c r="H23" s="74">
        <f t="shared" ref="H23:J23" si="2">SUM(H14:H22)</f>
        <v>24.3</v>
      </c>
      <c r="I23" s="74">
        <f t="shared" si="2"/>
        <v>100.80000000000001</v>
      </c>
      <c r="J23" s="74">
        <f t="shared" si="2"/>
        <v>717.4</v>
      </c>
      <c r="K23" s="75"/>
      <c r="L23" s="74">
        <f t="shared" ref="L23" si="3">SUM(L14:L22)</f>
        <v>154.47</v>
      </c>
    </row>
    <row r="24" spans="1:12" ht="15.75" thickBot="1" x14ac:dyDescent="0.25">
      <c r="A24" s="60">
        <f>A6</f>
        <v>1</v>
      </c>
      <c r="B24" s="61">
        <f>B6</f>
        <v>1</v>
      </c>
      <c r="C24" s="92" t="s">
        <v>4</v>
      </c>
      <c r="D24" s="93"/>
      <c r="E24" s="62"/>
      <c r="F24" s="76">
        <f>F13+F23</f>
        <v>730</v>
      </c>
      <c r="G24" s="76">
        <f>G13+G23</f>
        <v>42.3</v>
      </c>
      <c r="H24" s="76">
        <f t="shared" ref="H24:J24" si="4">H13+H23</f>
        <v>43.9</v>
      </c>
      <c r="I24" s="76">
        <f t="shared" si="4"/>
        <v>180.8</v>
      </c>
      <c r="J24" s="76">
        <f t="shared" si="4"/>
        <v>1278.4000000000001</v>
      </c>
      <c r="K24" s="76"/>
      <c r="L24" s="76">
        <f>L13+L23</f>
        <v>257.49</v>
      </c>
    </row>
    <row r="25" spans="1:12" ht="15" x14ac:dyDescent="0.25">
      <c r="A25" s="63">
        <v>1</v>
      </c>
      <c r="B25" s="48">
        <v>2</v>
      </c>
      <c r="C25" s="46" t="s">
        <v>20</v>
      </c>
      <c r="D25" s="4" t="s">
        <v>39</v>
      </c>
      <c r="E25" s="14" t="s">
        <v>89</v>
      </c>
      <c r="F25" s="70">
        <v>35</v>
      </c>
      <c r="G25" s="99">
        <v>1.5</v>
      </c>
      <c r="H25" s="99">
        <v>0.5</v>
      </c>
      <c r="I25" s="99">
        <v>21.2</v>
      </c>
      <c r="J25" s="99">
        <v>95</v>
      </c>
      <c r="K25" s="71" t="s">
        <v>93</v>
      </c>
      <c r="L25" s="70">
        <v>103.02</v>
      </c>
    </row>
    <row r="26" spans="1:12" ht="15" x14ac:dyDescent="0.25">
      <c r="A26" s="63"/>
      <c r="B26" s="48"/>
      <c r="C26" s="49"/>
      <c r="D26" s="5" t="s">
        <v>21</v>
      </c>
      <c r="E26" s="15" t="s">
        <v>90</v>
      </c>
      <c r="F26" s="72">
        <v>155</v>
      </c>
      <c r="G26" s="98">
        <v>8.5</v>
      </c>
      <c r="H26" s="98">
        <v>11.6</v>
      </c>
      <c r="I26" s="98">
        <v>11</v>
      </c>
      <c r="J26" s="98">
        <v>157.80000000000001</v>
      </c>
      <c r="K26" s="73" t="s">
        <v>49</v>
      </c>
      <c r="L26" s="72"/>
    </row>
    <row r="27" spans="1:12" ht="15" x14ac:dyDescent="0.25">
      <c r="A27" s="63"/>
      <c r="B27" s="48"/>
      <c r="C27" s="49"/>
      <c r="D27" s="6" t="s">
        <v>22</v>
      </c>
      <c r="E27" s="15" t="s">
        <v>91</v>
      </c>
      <c r="F27" s="98">
        <v>200</v>
      </c>
      <c r="G27" s="98">
        <v>0.5</v>
      </c>
      <c r="H27" s="98">
        <v>0.5</v>
      </c>
      <c r="I27" s="98">
        <v>15</v>
      </c>
      <c r="J27" s="98">
        <v>88.1</v>
      </c>
      <c r="K27" s="73" t="s">
        <v>50</v>
      </c>
      <c r="L27" s="72"/>
    </row>
    <row r="28" spans="1:12" ht="15" x14ac:dyDescent="0.25">
      <c r="A28" s="63"/>
      <c r="B28" s="48"/>
      <c r="C28" s="49"/>
      <c r="D28" s="5" t="s">
        <v>47</v>
      </c>
      <c r="E28" s="15" t="s">
        <v>92</v>
      </c>
      <c r="F28" s="98">
        <v>210</v>
      </c>
      <c r="G28" s="98">
        <v>6.3</v>
      </c>
      <c r="H28" s="98">
        <v>5.2</v>
      </c>
      <c r="I28" s="98">
        <v>22</v>
      </c>
      <c r="J28" s="98">
        <v>160.6</v>
      </c>
      <c r="K28" s="73" t="s">
        <v>51</v>
      </c>
      <c r="L28" s="72"/>
    </row>
    <row r="29" spans="1:12" ht="15" x14ac:dyDescent="0.25">
      <c r="A29" s="63"/>
      <c r="B29" s="48"/>
      <c r="C29" s="49"/>
      <c r="D29" s="5" t="s">
        <v>30</v>
      </c>
      <c r="E29" s="16" t="s">
        <v>74</v>
      </c>
      <c r="F29" s="98">
        <v>20</v>
      </c>
      <c r="G29" s="98">
        <v>1.6</v>
      </c>
      <c r="H29" s="98">
        <v>1</v>
      </c>
      <c r="I29" s="98">
        <v>10.4</v>
      </c>
      <c r="J29" s="98">
        <v>57.5</v>
      </c>
      <c r="K29" s="73" t="s">
        <v>43</v>
      </c>
      <c r="L29" s="72"/>
    </row>
    <row r="30" spans="1:12" ht="15" x14ac:dyDescent="0.25">
      <c r="A30" s="63"/>
      <c r="B30" s="48"/>
      <c r="C30" s="49"/>
      <c r="D30" s="50"/>
      <c r="E30" s="51"/>
      <c r="F30" s="72"/>
      <c r="G30" s="72"/>
      <c r="H30" s="72"/>
      <c r="I30" s="72"/>
      <c r="J30" s="72"/>
      <c r="K30" s="73"/>
      <c r="L30" s="72"/>
    </row>
    <row r="31" spans="1:12" ht="15" x14ac:dyDescent="0.25">
      <c r="A31" s="63"/>
      <c r="B31" s="48"/>
      <c r="C31" s="49"/>
      <c r="D31" s="50"/>
      <c r="E31" s="51"/>
      <c r="F31" s="72"/>
      <c r="G31" s="72"/>
      <c r="H31" s="72"/>
      <c r="I31" s="72"/>
      <c r="J31" s="72"/>
      <c r="K31" s="73"/>
      <c r="L31" s="72"/>
    </row>
    <row r="32" spans="1:12" ht="15.75" thickBot="1" x14ac:dyDescent="0.3">
      <c r="A32" s="64"/>
      <c r="B32" s="53"/>
      <c r="C32" s="54"/>
      <c r="D32" s="55" t="s">
        <v>32</v>
      </c>
      <c r="E32" s="56"/>
      <c r="F32" s="74">
        <f>SUM(F25:F31)</f>
        <v>620</v>
      </c>
      <c r="G32" s="74">
        <f t="shared" ref="G32" si="5">SUM(G25:G31)</f>
        <v>18.400000000000002</v>
      </c>
      <c r="H32" s="74">
        <f t="shared" ref="H32" si="6">SUM(H25:H31)</f>
        <v>18.8</v>
      </c>
      <c r="I32" s="74">
        <f t="shared" ref="I32" si="7">SUM(I25:I31)</f>
        <v>79.600000000000009</v>
      </c>
      <c r="J32" s="74">
        <f t="shared" ref="J32:L32" si="8">SUM(J25:J31)</f>
        <v>559</v>
      </c>
      <c r="K32" s="75"/>
      <c r="L32" s="74">
        <f t="shared" si="8"/>
        <v>103.02</v>
      </c>
    </row>
    <row r="33" spans="1:12" ht="15" x14ac:dyDescent="0.25">
      <c r="A33" s="58">
        <f>A25</f>
        <v>1</v>
      </c>
      <c r="B33" s="58">
        <f>B25</f>
        <v>2</v>
      </c>
      <c r="C33" s="59" t="s">
        <v>24</v>
      </c>
      <c r="D33" s="11" t="s">
        <v>25</v>
      </c>
      <c r="E33" s="8" t="s">
        <v>94</v>
      </c>
      <c r="F33" s="17">
        <v>60</v>
      </c>
      <c r="G33" s="20">
        <v>0.6</v>
      </c>
      <c r="H33" s="20">
        <v>3.3</v>
      </c>
      <c r="I33" s="21">
        <v>6.2</v>
      </c>
      <c r="J33" s="20">
        <v>57.1</v>
      </c>
      <c r="K33" s="26" t="s">
        <v>172</v>
      </c>
      <c r="L33" s="72">
        <v>154.47</v>
      </c>
    </row>
    <row r="34" spans="1:12" ht="30" x14ac:dyDescent="0.25">
      <c r="A34" s="63"/>
      <c r="B34" s="48"/>
      <c r="C34" s="49"/>
      <c r="D34" s="12" t="s">
        <v>26</v>
      </c>
      <c r="E34" s="9" t="s">
        <v>95</v>
      </c>
      <c r="F34" s="18">
        <v>220</v>
      </c>
      <c r="G34" s="22">
        <v>5.6</v>
      </c>
      <c r="H34" s="22">
        <v>7.5</v>
      </c>
      <c r="I34" s="23">
        <v>7.6</v>
      </c>
      <c r="J34" s="22">
        <v>129.69999999999999</v>
      </c>
      <c r="K34" s="27" t="s">
        <v>180</v>
      </c>
      <c r="L34" s="72"/>
    </row>
    <row r="35" spans="1:12" ht="15" x14ac:dyDescent="0.25">
      <c r="A35" s="63"/>
      <c r="B35" s="48"/>
      <c r="C35" s="49"/>
      <c r="D35" s="12" t="s">
        <v>27</v>
      </c>
      <c r="E35" s="9" t="s">
        <v>96</v>
      </c>
      <c r="F35" s="18">
        <v>120</v>
      </c>
      <c r="G35" s="22">
        <v>6.6</v>
      </c>
      <c r="H35" s="22">
        <v>7.2</v>
      </c>
      <c r="I35" s="23">
        <v>6.1</v>
      </c>
      <c r="J35" s="22">
        <v>115.6</v>
      </c>
      <c r="K35" s="27" t="s">
        <v>181</v>
      </c>
      <c r="L35" s="72"/>
    </row>
    <row r="36" spans="1:12" ht="15" x14ac:dyDescent="0.25">
      <c r="A36" s="63"/>
      <c r="B36" s="48"/>
      <c r="C36" s="49"/>
      <c r="D36" s="12" t="s">
        <v>28</v>
      </c>
      <c r="E36" s="9" t="s">
        <v>97</v>
      </c>
      <c r="F36" s="18">
        <v>150</v>
      </c>
      <c r="G36" s="22">
        <v>5.3</v>
      </c>
      <c r="H36" s="22">
        <v>3.5</v>
      </c>
      <c r="I36" s="23">
        <v>29.3</v>
      </c>
      <c r="J36" s="22">
        <v>155.6</v>
      </c>
      <c r="K36" s="27" t="s">
        <v>53</v>
      </c>
      <c r="L36" s="72"/>
    </row>
    <row r="37" spans="1:12" ht="15" x14ac:dyDescent="0.25">
      <c r="A37" s="63"/>
      <c r="B37" s="48"/>
      <c r="C37" s="49"/>
      <c r="D37" s="12" t="s">
        <v>29</v>
      </c>
      <c r="E37" s="9" t="s">
        <v>98</v>
      </c>
      <c r="F37" s="18">
        <v>200</v>
      </c>
      <c r="G37" s="22">
        <v>0.6</v>
      </c>
      <c r="H37" s="22">
        <v>0.1</v>
      </c>
      <c r="I37" s="23">
        <v>21.1</v>
      </c>
      <c r="J37" s="22">
        <v>81</v>
      </c>
      <c r="K37" s="27" t="s">
        <v>54</v>
      </c>
      <c r="L37" s="72"/>
    </row>
    <row r="38" spans="1:12" ht="15" x14ac:dyDescent="0.25">
      <c r="A38" s="63"/>
      <c r="B38" s="48"/>
      <c r="C38" s="49"/>
      <c r="D38" s="12" t="s">
        <v>31</v>
      </c>
      <c r="E38" s="9" t="s">
        <v>81</v>
      </c>
      <c r="F38" s="18">
        <v>40</v>
      </c>
      <c r="G38" s="22">
        <v>1.8</v>
      </c>
      <c r="H38" s="22">
        <v>1</v>
      </c>
      <c r="I38" s="23">
        <v>11.5</v>
      </c>
      <c r="J38" s="22">
        <v>52</v>
      </c>
      <c r="K38" s="27" t="s">
        <v>60</v>
      </c>
      <c r="L38" s="72"/>
    </row>
    <row r="39" spans="1:12" ht="15.75" thickBot="1" x14ac:dyDescent="0.3">
      <c r="A39" s="63"/>
      <c r="B39" s="48"/>
      <c r="C39" s="49"/>
      <c r="D39" s="13" t="s">
        <v>30</v>
      </c>
      <c r="E39" s="10" t="s">
        <v>74</v>
      </c>
      <c r="F39" s="19">
        <v>40</v>
      </c>
      <c r="G39" s="24">
        <v>3.2</v>
      </c>
      <c r="H39" s="24">
        <v>2</v>
      </c>
      <c r="I39" s="25">
        <v>20.5</v>
      </c>
      <c r="J39" s="24">
        <v>114</v>
      </c>
      <c r="K39" s="28" t="s">
        <v>52</v>
      </c>
      <c r="L39" s="72"/>
    </row>
    <row r="40" spans="1:12" ht="15" x14ac:dyDescent="0.25">
      <c r="A40" s="63"/>
      <c r="B40" s="48"/>
      <c r="C40" s="49"/>
      <c r="D40" s="50"/>
      <c r="E40" s="51"/>
      <c r="F40" s="72"/>
      <c r="G40" s="72"/>
      <c r="H40" s="72"/>
      <c r="I40" s="72"/>
      <c r="J40" s="72"/>
      <c r="K40" s="73"/>
      <c r="L40" s="72"/>
    </row>
    <row r="41" spans="1:12" ht="15" x14ac:dyDescent="0.25">
      <c r="A41" s="63"/>
      <c r="B41" s="48"/>
      <c r="C41" s="49"/>
      <c r="D41" s="50"/>
      <c r="E41" s="51"/>
      <c r="F41" s="72"/>
      <c r="G41" s="72"/>
      <c r="H41" s="72"/>
      <c r="I41" s="72"/>
      <c r="J41" s="72"/>
      <c r="K41" s="73"/>
      <c r="L41" s="72"/>
    </row>
    <row r="42" spans="1:12" ht="15" x14ac:dyDescent="0.25">
      <c r="A42" s="64"/>
      <c r="B42" s="53"/>
      <c r="C42" s="54"/>
      <c r="D42" s="55" t="s">
        <v>32</v>
      </c>
      <c r="E42" s="56"/>
      <c r="F42" s="74">
        <f>SUM(F33:F41)</f>
        <v>830</v>
      </c>
      <c r="G42" s="74">
        <f t="shared" ref="G42" si="9">SUM(G33:G41)</f>
        <v>23.7</v>
      </c>
      <c r="H42" s="74">
        <f t="shared" ref="H42" si="10">SUM(H33:H41)</f>
        <v>24.6</v>
      </c>
      <c r="I42" s="74">
        <f t="shared" ref="I42" si="11">SUM(I33:I41)</f>
        <v>102.30000000000001</v>
      </c>
      <c r="J42" s="74">
        <f t="shared" ref="J42:L42" si="12">SUM(J33:J41)</f>
        <v>705</v>
      </c>
      <c r="K42" s="75"/>
      <c r="L42" s="74">
        <f t="shared" si="12"/>
        <v>154.47</v>
      </c>
    </row>
    <row r="43" spans="1:12" ht="15.75" customHeight="1" thickBot="1" x14ac:dyDescent="0.25">
      <c r="A43" s="65">
        <f>A25</f>
        <v>1</v>
      </c>
      <c r="B43" s="65">
        <f>B25</f>
        <v>2</v>
      </c>
      <c r="C43" s="92" t="s">
        <v>4</v>
      </c>
      <c r="D43" s="93"/>
      <c r="E43" s="62"/>
      <c r="F43" s="76">
        <f>F32+F42</f>
        <v>1450</v>
      </c>
      <c r="G43" s="76">
        <f t="shared" ref="G43" si="13">G32+G42</f>
        <v>42.1</v>
      </c>
      <c r="H43" s="76">
        <f t="shared" ref="H43" si="14">H32+H42</f>
        <v>43.400000000000006</v>
      </c>
      <c r="I43" s="76">
        <f t="shared" ref="I43" si="15">I32+I42</f>
        <v>181.90000000000003</v>
      </c>
      <c r="J43" s="76">
        <f t="shared" ref="J43:L43" si="16">J32+J42</f>
        <v>1264</v>
      </c>
      <c r="K43" s="76"/>
      <c r="L43" s="76">
        <f t="shared" si="16"/>
        <v>257.49</v>
      </c>
    </row>
    <row r="44" spans="1:12" ht="15" x14ac:dyDescent="0.25">
      <c r="A44" s="44">
        <v>1</v>
      </c>
      <c r="B44" s="45">
        <v>3</v>
      </c>
      <c r="C44" s="46" t="s">
        <v>20</v>
      </c>
      <c r="D44" s="4" t="s">
        <v>39</v>
      </c>
      <c r="E44" s="14" t="s">
        <v>99</v>
      </c>
      <c r="F44" s="29">
        <v>25</v>
      </c>
      <c r="G44" s="100">
        <v>1.6</v>
      </c>
      <c r="H44" s="100">
        <v>4.5999999999999996</v>
      </c>
      <c r="I44" s="101">
        <v>10.3</v>
      </c>
      <c r="J44" s="100">
        <v>90.1</v>
      </c>
      <c r="K44" s="38" t="s">
        <v>103</v>
      </c>
      <c r="L44" s="70">
        <v>103.02</v>
      </c>
    </row>
    <row r="45" spans="1:12" ht="15" x14ac:dyDescent="0.25">
      <c r="A45" s="47"/>
      <c r="B45" s="48"/>
      <c r="C45" s="49"/>
      <c r="D45" s="5" t="s">
        <v>21</v>
      </c>
      <c r="E45" s="15" t="s">
        <v>100</v>
      </c>
      <c r="F45" s="102">
        <v>160</v>
      </c>
      <c r="G45" s="102">
        <v>11.8</v>
      </c>
      <c r="H45" s="102">
        <v>11.3</v>
      </c>
      <c r="I45" s="103">
        <v>33.299999999999997</v>
      </c>
      <c r="J45" s="102">
        <v>242.1</v>
      </c>
      <c r="K45" s="39" t="s">
        <v>55</v>
      </c>
      <c r="L45" s="72"/>
    </row>
    <row r="46" spans="1:12" ht="15" x14ac:dyDescent="0.25">
      <c r="A46" s="47"/>
      <c r="B46" s="48"/>
      <c r="C46" s="49"/>
      <c r="D46" s="6" t="s">
        <v>22</v>
      </c>
      <c r="E46" s="15" t="s">
        <v>101</v>
      </c>
      <c r="F46" s="102">
        <v>200</v>
      </c>
      <c r="G46" s="102">
        <v>1.8</v>
      </c>
      <c r="H46" s="102">
        <v>1.3</v>
      </c>
      <c r="I46" s="103">
        <v>13.9</v>
      </c>
      <c r="J46" s="102">
        <v>75.3</v>
      </c>
      <c r="K46" s="39" t="s">
        <v>104</v>
      </c>
      <c r="L46" s="72"/>
    </row>
    <row r="47" spans="1:12" ht="15" x14ac:dyDescent="0.25">
      <c r="A47" s="47"/>
      <c r="B47" s="48"/>
      <c r="C47" s="49"/>
      <c r="D47" s="5" t="s">
        <v>30</v>
      </c>
      <c r="E47" s="15" t="s">
        <v>74</v>
      </c>
      <c r="F47" s="102">
        <v>20</v>
      </c>
      <c r="G47" s="102">
        <v>1.6</v>
      </c>
      <c r="H47" s="102">
        <v>1</v>
      </c>
      <c r="I47" s="103">
        <v>10.4</v>
      </c>
      <c r="J47" s="102">
        <v>57.5</v>
      </c>
      <c r="K47" s="39" t="s">
        <v>43</v>
      </c>
      <c r="L47" s="72"/>
    </row>
    <row r="48" spans="1:12" ht="15" x14ac:dyDescent="0.25">
      <c r="A48" s="47"/>
      <c r="B48" s="48"/>
      <c r="C48" s="49"/>
      <c r="D48" s="5" t="s">
        <v>23</v>
      </c>
      <c r="E48" s="16" t="s">
        <v>102</v>
      </c>
      <c r="F48" s="104">
        <v>100</v>
      </c>
      <c r="G48" s="104">
        <v>1.6</v>
      </c>
      <c r="H48" s="104">
        <v>0.6</v>
      </c>
      <c r="I48" s="105">
        <v>20</v>
      </c>
      <c r="J48" s="104">
        <v>96</v>
      </c>
      <c r="K48" s="40" t="s">
        <v>56</v>
      </c>
      <c r="L48" s="72"/>
    </row>
    <row r="49" spans="1:12" ht="15" x14ac:dyDescent="0.25">
      <c r="A49" s="47"/>
      <c r="B49" s="48"/>
      <c r="C49" s="49"/>
      <c r="D49" s="50"/>
      <c r="E49" s="51"/>
      <c r="F49" s="72"/>
      <c r="G49" s="72"/>
      <c r="H49" s="72"/>
      <c r="I49" s="72"/>
      <c r="J49" s="72"/>
      <c r="K49" s="73"/>
      <c r="L49" s="72"/>
    </row>
    <row r="50" spans="1:12" ht="15" x14ac:dyDescent="0.25">
      <c r="A50" s="47"/>
      <c r="B50" s="48"/>
      <c r="C50" s="49"/>
      <c r="D50" s="50"/>
      <c r="E50" s="51"/>
      <c r="F50" s="72"/>
      <c r="G50" s="72"/>
      <c r="H50" s="72"/>
      <c r="I50" s="72"/>
      <c r="J50" s="72"/>
      <c r="K50" s="73"/>
      <c r="L50" s="72"/>
    </row>
    <row r="51" spans="1:12" ht="15.75" thickBot="1" x14ac:dyDescent="0.3">
      <c r="A51" s="52"/>
      <c r="B51" s="53"/>
      <c r="C51" s="54"/>
      <c r="D51" s="55" t="s">
        <v>32</v>
      </c>
      <c r="E51" s="56"/>
      <c r="F51" s="74">
        <f>SUM(F44:F50)</f>
        <v>505</v>
      </c>
      <c r="G51" s="74">
        <f t="shared" ref="G51" si="17">SUM(G44:G50)</f>
        <v>18.400000000000002</v>
      </c>
      <c r="H51" s="74">
        <f t="shared" ref="H51" si="18">SUM(H44:H50)</f>
        <v>18.8</v>
      </c>
      <c r="I51" s="74">
        <f t="shared" ref="I51" si="19">SUM(I44:I50)</f>
        <v>87.899999999999991</v>
      </c>
      <c r="J51" s="74">
        <f t="shared" ref="J51:L51" si="20">SUM(J44:J50)</f>
        <v>561</v>
      </c>
      <c r="K51" s="75"/>
      <c r="L51" s="74">
        <f t="shared" si="20"/>
        <v>103.02</v>
      </c>
    </row>
    <row r="52" spans="1:12" ht="15" x14ac:dyDescent="0.25">
      <c r="A52" s="57">
        <f>A44</f>
        <v>1</v>
      </c>
      <c r="B52" s="58">
        <f>B44</f>
        <v>3</v>
      </c>
      <c r="C52" s="59" t="s">
        <v>24</v>
      </c>
      <c r="D52" s="11" t="s">
        <v>25</v>
      </c>
      <c r="E52" s="8" t="s">
        <v>105</v>
      </c>
      <c r="F52" s="106">
        <v>60</v>
      </c>
      <c r="G52" s="106">
        <v>0.9</v>
      </c>
      <c r="H52" s="106">
        <v>3.2</v>
      </c>
      <c r="I52" s="107">
        <v>4.9000000000000004</v>
      </c>
      <c r="J52" s="106">
        <v>50.9</v>
      </c>
      <c r="K52" s="26" t="s">
        <v>111</v>
      </c>
      <c r="L52" s="72">
        <v>154.47</v>
      </c>
    </row>
    <row r="53" spans="1:12" ht="15" x14ac:dyDescent="0.25">
      <c r="A53" s="47"/>
      <c r="B53" s="48"/>
      <c r="C53" s="49"/>
      <c r="D53" s="12" t="s">
        <v>26</v>
      </c>
      <c r="E53" s="9" t="s">
        <v>106</v>
      </c>
      <c r="F53" s="108">
        <v>200</v>
      </c>
      <c r="G53" s="108">
        <v>4.9000000000000004</v>
      </c>
      <c r="H53" s="108">
        <v>2.4</v>
      </c>
      <c r="I53" s="109">
        <v>21</v>
      </c>
      <c r="J53" s="108">
        <v>125.6</v>
      </c>
      <c r="K53" s="27" t="s">
        <v>58</v>
      </c>
      <c r="L53" s="72"/>
    </row>
    <row r="54" spans="1:12" ht="15" x14ac:dyDescent="0.25">
      <c r="A54" s="47"/>
      <c r="B54" s="48"/>
      <c r="C54" s="49"/>
      <c r="D54" s="12" t="s">
        <v>27</v>
      </c>
      <c r="E54" s="9" t="s">
        <v>107</v>
      </c>
      <c r="F54" s="108">
        <v>90</v>
      </c>
      <c r="G54" s="108">
        <v>9.5</v>
      </c>
      <c r="H54" s="108">
        <v>8.8000000000000007</v>
      </c>
      <c r="I54" s="109">
        <v>8.6</v>
      </c>
      <c r="J54" s="108">
        <v>155.4</v>
      </c>
      <c r="K54" s="27" t="s">
        <v>59</v>
      </c>
      <c r="L54" s="72"/>
    </row>
    <row r="55" spans="1:12" ht="15" x14ac:dyDescent="0.25">
      <c r="A55" s="47"/>
      <c r="B55" s="48"/>
      <c r="C55" s="49"/>
      <c r="D55" s="12" t="s">
        <v>28</v>
      </c>
      <c r="E55" s="9" t="s">
        <v>108</v>
      </c>
      <c r="F55" s="108">
        <v>200</v>
      </c>
      <c r="G55" s="108">
        <v>2.5</v>
      </c>
      <c r="H55" s="108">
        <v>7.1</v>
      </c>
      <c r="I55" s="109">
        <v>15.4</v>
      </c>
      <c r="J55" s="108">
        <v>136.4</v>
      </c>
      <c r="K55" s="27" t="s">
        <v>112</v>
      </c>
      <c r="L55" s="72"/>
    </row>
    <row r="56" spans="1:12" ht="15" x14ac:dyDescent="0.25">
      <c r="A56" s="47"/>
      <c r="B56" s="48"/>
      <c r="C56" s="49"/>
      <c r="D56" s="12" t="s">
        <v>29</v>
      </c>
      <c r="E56" s="9" t="s">
        <v>109</v>
      </c>
      <c r="F56" s="108">
        <v>200</v>
      </c>
      <c r="G56" s="108">
        <v>1</v>
      </c>
      <c r="H56" s="108">
        <v>0.3</v>
      </c>
      <c r="I56" s="109">
        <v>20</v>
      </c>
      <c r="J56" s="108">
        <v>86.5</v>
      </c>
      <c r="K56" s="27" t="s">
        <v>88</v>
      </c>
      <c r="L56" s="72"/>
    </row>
    <row r="57" spans="1:12" ht="15" x14ac:dyDescent="0.25">
      <c r="A57" s="47"/>
      <c r="B57" s="48"/>
      <c r="C57" s="49"/>
      <c r="D57" s="12" t="s">
        <v>31</v>
      </c>
      <c r="E57" s="9" t="s">
        <v>81</v>
      </c>
      <c r="F57" s="108">
        <v>40</v>
      </c>
      <c r="G57" s="108">
        <v>1.8</v>
      </c>
      <c r="H57" s="108">
        <v>1</v>
      </c>
      <c r="I57" s="109">
        <v>11.5</v>
      </c>
      <c r="J57" s="108">
        <v>52</v>
      </c>
      <c r="K57" s="27" t="s">
        <v>60</v>
      </c>
      <c r="L57" s="72"/>
    </row>
    <row r="58" spans="1:12" ht="15" x14ac:dyDescent="0.25">
      <c r="A58" s="47"/>
      <c r="B58" s="48"/>
      <c r="C58" s="49"/>
      <c r="D58" s="41" t="s">
        <v>30</v>
      </c>
      <c r="E58" s="16" t="s">
        <v>110</v>
      </c>
      <c r="F58" s="110">
        <v>40</v>
      </c>
      <c r="G58" s="110">
        <v>3.2</v>
      </c>
      <c r="H58" s="110">
        <v>2</v>
      </c>
      <c r="I58" s="111">
        <v>20.5</v>
      </c>
      <c r="J58" s="110">
        <v>114</v>
      </c>
      <c r="K58" s="42" t="s">
        <v>52</v>
      </c>
      <c r="L58" s="72"/>
    </row>
    <row r="59" spans="1:12" ht="15" x14ac:dyDescent="0.25">
      <c r="A59" s="47"/>
      <c r="B59" s="48"/>
      <c r="C59" s="49"/>
      <c r="D59" s="50"/>
      <c r="E59" s="51"/>
      <c r="F59" s="72"/>
      <c r="G59" s="72"/>
      <c r="H59" s="72"/>
      <c r="I59" s="72"/>
      <c r="J59" s="72"/>
      <c r="K59" s="73"/>
      <c r="L59" s="72"/>
    </row>
    <row r="60" spans="1:12" ht="15" x14ac:dyDescent="0.25">
      <c r="A60" s="52"/>
      <c r="B60" s="53"/>
      <c r="C60" s="54"/>
      <c r="D60" s="55" t="s">
        <v>32</v>
      </c>
      <c r="E60" s="56"/>
      <c r="F60" s="74">
        <f>SUM(F52:F59)</f>
        <v>830</v>
      </c>
      <c r="G60" s="74">
        <f>SUM(G52:G59)</f>
        <v>23.8</v>
      </c>
      <c r="H60" s="74">
        <f>SUM(H52:H59)</f>
        <v>24.8</v>
      </c>
      <c r="I60" s="74">
        <f>SUM(I52:I59)</f>
        <v>101.9</v>
      </c>
      <c r="J60" s="74">
        <f>SUM(J52:J59)</f>
        <v>720.8</v>
      </c>
      <c r="K60" s="75"/>
      <c r="L60" s="74">
        <f>SUM(L52:L59)</f>
        <v>154.47</v>
      </c>
    </row>
    <row r="61" spans="1:12" ht="15.75" customHeight="1" thickBot="1" x14ac:dyDescent="0.25">
      <c r="A61" s="60">
        <f>A44</f>
        <v>1</v>
      </c>
      <c r="B61" s="61">
        <f>B44</f>
        <v>3</v>
      </c>
      <c r="C61" s="92" t="s">
        <v>4</v>
      </c>
      <c r="D61" s="93"/>
      <c r="E61" s="62"/>
      <c r="F61" s="76">
        <f>F51+F60</f>
        <v>1335</v>
      </c>
      <c r="G61" s="76">
        <f>G51+G60</f>
        <v>42.2</v>
      </c>
      <c r="H61" s="76">
        <f>H51+H60</f>
        <v>43.6</v>
      </c>
      <c r="I61" s="76">
        <f>I51+I60</f>
        <v>189.8</v>
      </c>
      <c r="J61" s="76">
        <f>J51+J60</f>
        <v>1281.8</v>
      </c>
      <c r="K61" s="76"/>
      <c r="L61" s="76">
        <f>L51+L60</f>
        <v>257.49</v>
      </c>
    </row>
    <row r="62" spans="1:12" ht="15" x14ac:dyDescent="0.25">
      <c r="A62" s="44">
        <v>1</v>
      </c>
      <c r="B62" s="45">
        <v>4</v>
      </c>
      <c r="C62" s="46" t="s">
        <v>20</v>
      </c>
      <c r="D62" s="4" t="s">
        <v>39</v>
      </c>
      <c r="E62" s="14" t="s">
        <v>113</v>
      </c>
      <c r="F62" s="29">
        <v>35</v>
      </c>
      <c r="G62" s="100">
        <v>2.2000000000000002</v>
      </c>
      <c r="H62" s="100">
        <v>5</v>
      </c>
      <c r="I62" s="101">
        <v>17.600000000000001</v>
      </c>
      <c r="J62" s="100">
        <v>130</v>
      </c>
      <c r="K62" s="38" t="s">
        <v>93</v>
      </c>
      <c r="L62" s="70">
        <v>103.02</v>
      </c>
    </row>
    <row r="63" spans="1:12" ht="15" x14ac:dyDescent="0.25">
      <c r="A63" s="47"/>
      <c r="B63" s="48"/>
      <c r="C63" s="49"/>
      <c r="D63" s="5" t="s">
        <v>21</v>
      </c>
      <c r="E63" s="15" t="s">
        <v>114</v>
      </c>
      <c r="F63" s="102">
        <v>150</v>
      </c>
      <c r="G63" s="102">
        <v>14.4</v>
      </c>
      <c r="H63" s="102">
        <v>13</v>
      </c>
      <c r="I63" s="103">
        <v>33.299999999999997</v>
      </c>
      <c r="J63" s="102">
        <v>292.5</v>
      </c>
      <c r="K63" s="39" t="s">
        <v>125</v>
      </c>
      <c r="L63" s="72"/>
    </row>
    <row r="64" spans="1:12" ht="15" x14ac:dyDescent="0.25">
      <c r="A64" s="47"/>
      <c r="B64" s="48"/>
      <c r="C64" s="49"/>
      <c r="D64" s="6" t="s">
        <v>22</v>
      </c>
      <c r="E64" s="15" t="s">
        <v>115</v>
      </c>
      <c r="F64" s="102">
        <v>200</v>
      </c>
      <c r="G64" s="102">
        <v>0.3</v>
      </c>
      <c r="H64" s="34"/>
      <c r="I64" s="103">
        <v>8.3000000000000007</v>
      </c>
      <c r="J64" s="102">
        <v>34</v>
      </c>
      <c r="K64" s="39" t="s">
        <v>117</v>
      </c>
      <c r="L64" s="72"/>
    </row>
    <row r="65" spans="1:12" ht="15" x14ac:dyDescent="0.25">
      <c r="A65" s="47"/>
      <c r="B65" s="48"/>
      <c r="C65" s="49"/>
      <c r="D65" s="5" t="s">
        <v>30</v>
      </c>
      <c r="E65" s="15" t="s">
        <v>74</v>
      </c>
      <c r="F65" s="102">
        <v>20</v>
      </c>
      <c r="G65" s="102">
        <v>1.6</v>
      </c>
      <c r="H65" s="102">
        <v>1</v>
      </c>
      <c r="I65" s="103">
        <v>10.4</v>
      </c>
      <c r="J65" s="102">
        <v>57.5</v>
      </c>
      <c r="K65" s="39" t="s">
        <v>43</v>
      </c>
      <c r="L65" s="72"/>
    </row>
    <row r="66" spans="1:12" ht="15" x14ac:dyDescent="0.25">
      <c r="A66" s="47"/>
      <c r="B66" s="48"/>
      <c r="C66" s="49"/>
      <c r="D66" s="5" t="s">
        <v>23</v>
      </c>
      <c r="E66" s="16" t="s">
        <v>116</v>
      </c>
      <c r="F66" s="104">
        <v>100</v>
      </c>
      <c r="G66" s="104">
        <v>0.4</v>
      </c>
      <c r="H66" s="104">
        <v>0.4</v>
      </c>
      <c r="I66" s="105">
        <v>10</v>
      </c>
      <c r="J66" s="104">
        <v>47</v>
      </c>
      <c r="K66" s="40" t="s">
        <v>118</v>
      </c>
      <c r="L66" s="72"/>
    </row>
    <row r="67" spans="1:12" ht="15" x14ac:dyDescent="0.25">
      <c r="A67" s="47"/>
      <c r="B67" s="48"/>
      <c r="C67" s="49"/>
      <c r="D67" s="50"/>
      <c r="E67" s="51"/>
      <c r="F67" s="72"/>
      <c r="G67" s="72"/>
      <c r="H67" s="72"/>
      <c r="I67" s="72"/>
      <c r="J67" s="72"/>
      <c r="K67" s="73"/>
      <c r="L67" s="72"/>
    </row>
    <row r="68" spans="1:12" ht="15" x14ac:dyDescent="0.25">
      <c r="A68" s="47"/>
      <c r="B68" s="48"/>
      <c r="C68" s="49"/>
      <c r="D68" s="50"/>
      <c r="E68" s="51"/>
      <c r="F68" s="72"/>
      <c r="G68" s="72"/>
      <c r="H68" s="72"/>
      <c r="I68" s="72"/>
      <c r="J68" s="72"/>
      <c r="K68" s="73"/>
      <c r="L68" s="72"/>
    </row>
    <row r="69" spans="1:12" ht="15.75" thickBot="1" x14ac:dyDescent="0.3">
      <c r="A69" s="52"/>
      <c r="B69" s="53"/>
      <c r="C69" s="54"/>
      <c r="D69" s="55" t="s">
        <v>32</v>
      </c>
      <c r="E69" s="56"/>
      <c r="F69" s="74">
        <f>SUM(F62:F68)</f>
        <v>505</v>
      </c>
      <c r="G69" s="74">
        <f t="shared" ref="G69" si="21">SUM(G62:G68)</f>
        <v>18.900000000000002</v>
      </c>
      <c r="H69" s="74">
        <f t="shared" ref="H69" si="22">SUM(H62:H68)</f>
        <v>19.399999999999999</v>
      </c>
      <c r="I69" s="74">
        <f t="shared" ref="I69" si="23">SUM(I62:I68)</f>
        <v>79.600000000000009</v>
      </c>
      <c r="J69" s="74">
        <f t="shared" ref="J69:L69" si="24">SUM(J62:J68)</f>
        <v>561</v>
      </c>
      <c r="K69" s="75"/>
      <c r="L69" s="74">
        <f t="shared" si="24"/>
        <v>103.02</v>
      </c>
    </row>
    <row r="70" spans="1:12" ht="15" x14ac:dyDescent="0.25">
      <c r="A70" s="57">
        <f>A62</f>
        <v>1</v>
      </c>
      <c r="B70" s="58">
        <f>B62</f>
        <v>4</v>
      </c>
      <c r="C70" s="59" t="s">
        <v>24</v>
      </c>
      <c r="D70" s="11" t="s">
        <v>25</v>
      </c>
      <c r="E70" s="8" t="s">
        <v>119</v>
      </c>
      <c r="F70" s="106">
        <v>60</v>
      </c>
      <c r="G70" s="106">
        <v>0.7</v>
      </c>
      <c r="H70" s="106">
        <v>3.1</v>
      </c>
      <c r="I70" s="107">
        <v>5.7</v>
      </c>
      <c r="J70" s="106">
        <v>54</v>
      </c>
      <c r="K70" s="26" t="s">
        <v>124</v>
      </c>
      <c r="L70" s="72">
        <v>154.47</v>
      </c>
    </row>
    <row r="71" spans="1:12" ht="15" x14ac:dyDescent="0.25">
      <c r="A71" s="47"/>
      <c r="B71" s="48"/>
      <c r="C71" s="49"/>
      <c r="D71" s="12" t="s">
        <v>26</v>
      </c>
      <c r="E71" s="9" t="s">
        <v>120</v>
      </c>
      <c r="F71" s="108">
        <v>200</v>
      </c>
      <c r="G71" s="108">
        <v>2.5</v>
      </c>
      <c r="H71" s="108">
        <v>3</v>
      </c>
      <c r="I71" s="109">
        <v>19</v>
      </c>
      <c r="J71" s="108">
        <v>111</v>
      </c>
      <c r="K71" s="27" t="s">
        <v>61</v>
      </c>
      <c r="L71" s="72"/>
    </row>
    <row r="72" spans="1:12" ht="15" x14ac:dyDescent="0.25">
      <c r="A72" s="47"/>
      <c r="B72" s="48"/>
      <c r="C72" s="49"/>
      <c r="D72" s="12" t="s">
        <v>27</v>
      </c>
      <c r="E72" s="9" t="s">
        <v>121</v>
      </c>
      <c r="F72" s="108">
        <v>240</v>
      </c>
      <c r="G72" s="108">
        <v>12.5</v>
      </c>
      <c r="H72" s="108">
        <v>11</v>
      </c>
      <c r="I72" s="109">
        <v>35.5</v>
      </c>
      <c r="J72" s="108">
        <v>291</v>
      </c>
      <c r="K72" s="27">
        <v>321</v>
      </c>
      <c r="L72" s="72"/>
    </row>
    <row r="73" spans="1:12" ht="15" x14ac:dyDescent="0.25">
      <c r="A73" s="47"/>
      <c r="B73" s="48"/>
      <c r="C73" s="49"/>
      <c r="D73" s="12" t="s">
        <v>22</v>
      </c>
      <c r="E73" s="9" t="s">
        <v>122</v>
      </c>
      <c r="F73" s="108">
        <v>200</v>
      </c>
      <c r="G73" s="108">
        <v>0.7</v>
      </c>
      <c r="H73" s="108">
        <v>0.3</v>
      </c>
      <c r="I73" s="109">
        <v>24.4</v>
      </c>
      <c r="J73" s="108">
        <v>103</v>
      </c>
      <c r="K73" s="27" t="s">
        <v>126</v>
      </c>
      <c r="L73" s="72"/>
    </row>
    <row r="74" spans="1:12" ht="15" x14ac:dyDescent="0.25">
      <c r="A74" s="47"/>
      <c r="B74" s="48"/>
      <c r="C74" s="49"/>
      <c r="D74" s="12" t="s">
        <v>31</v>
      </c>
      <c r="E74" s="9" t="s">
        <v>81</v>
      </c>
      <c r="F74" s="108">
        <v>40</v>
      </c>
      <c r="G74" s="108">
        <v>1.8</v>
      </c>
      <c r="H74" s="108">
        <v>1</v>
      </c>
      <c r="I74" s="109">
        <v>11.5</v>
      </c>
      <c r="J74" s="108">
        <v>52</v>
      </c>
      <c r="K74" s="27" t="s">
        <v>60</v>
      </c>
      <c r="L74" s="72"/>
    </row>
    <row r="75" spans="1:12" ht="15" x14ac:dyDescent="0.25">
      <c r="A75" s="47"/>
      <c r="B75" s="48"/>
      <c r="C75" s="49"/>
      <c r="D75" s="12" t="s">
        <v>57</v>
      </c>
      <c r="E75" s="9" t="s">
        <v>123</v>
      </c>
      <c r="F75" s="108">
        <v>200</v>
      </c>
      <c r="G75" s="108">
        <v>6</v>
      </c>
      <c r="H75" s="108">
        <v>6.4</v>
      </c>
      <c r="I75" s="109">
        <v>9.4</v>
      </c>
      <c r="J75" s="108">
        <v>120</v>
      </c>
      <c r="K75" s="27" t="s">
        <v>51</v>
      </c>
      <c r="L75" s="72"/>
    </row>
    <row r="76" spans="1:12" ht="15" x14ac:dyDescent="0.25">
      <c r="A76" s="47"/>
      <c r="B76" s="48"/>
      <c r="C76" s="49"/>
      <c r="D76" s="50"/>
      <c r="E76" s="51"/>
      <c r="F76" s="72"/>
      <c r="G76" s="72"/>
      <c r="H76" s="72"/>
      <c r="I76" s="72"/>
      <c r="J76" s="72"/>
      <c r="K76" s="73"/>
      <c r="L76" s="72"/>
    </row>
    <row r="77" spans="1:12" ht="15" x14ac:dyDescent="0.25">
      <c r="A77" s="52"/>
      <c r="B77" s="53"/>
      <c r="C77" s="54"/>
      <c r="D77" s="55" t="s">
        <v>32</v>
      </c>
      <c r="E77" s="56"/>
      <c r="F77" s="74">
        <f>SUM(F70:F76)</f>
        <v>940</v>
      </c>
      <c r="G77" s="74">
        <f>SUM(G70:G76)</f>
        <v>24.2</v>
      </c>
      <c r="H77" s="74">
        <f>SUM(H70:H76)</f>
        <v>24.800000000000004</v>
      </c>
      <c r="I77" s="74">
        <f>SUM(I70:I76)</f>
        <v>105.5</v>
      </c>
      <c r="J77" s="74">
        <f>SUM(J70:J76)</f>
        <v>731</v>
      </c>
      <c r="K77" s="75"/>
      <c r="L77" s="74">
        <f>SUM(L70:L76)</f>
        <v>154.47</v>
      </c>
    </row>
    <row r="78" spans="1:12" ht="15.75" customHeight="1" thickBot="1" x14ac:dyDescent="0.25">
      <c r="A78" s="60">
        <f>A62</f>
        <v>1</v>
      </c>
      <c r="B78" s="61">
        <f>B62</f>
        <v>4</v>
      </c>
      <c r="C78" s="92" t="s">
        <v>4</v>
      </c>
      <c r="D78" s="93"/>
      <c r="E78" s="62"/>
      <c r="F78" s="76">
        <f>F69+F77</f>
        <v>1445</v>
      </c>
      <c r="G78" s="76">
        <f>G69+G77</f>
        <v>43.1</v>
      </c>
      <c r="H78" s="76">
        <f>H69+H77</f>
        <v>44.2</v>
      </c>
      <c r="I78" s="76">
        <f>I69+I77</f>
        <v>185.10000000000002</v>
      </c>
      <c r="J78" s="76">
        <f>J69+J77</f>
        <v>1292</v>
      </c>
      <c r="K78" s="76"/>
      <c r="L78" s="76">
        <f>L69+L77</f>
        <v>257.49</v>
      </c>
    </row>
    <row r="79" spans="1:12" ht="15" x14ac:dyDescent="0.25">
      <c r="A79" s="44">
        <v>1</v>
      </c>
      <c r="B79" s="45">
        <v>5</v>
      </c>
      <c r="C79" s="46" t="s">
        <v>20</v>
      </c>
      <c r="D79" s="4" t="s">
        <v>39</v>
      </c>
      <c r="E79" s="14" t="s">
        <v>89</v>
      </c>
      <c r="F79" s="29">
        <v>30</v>
      </c>
      <c r="G79" s="100">
        <v>1.5</v>
      </c>
      <c r="H79" s="100">
        <v>0.5</v>
      </c>
      <c r="I79" s="101">
        <v>17.600000000000001</v>
      </c>
      <c r="J79" s="100">
        <v>80.8</v>
      </c>
      <c r="K79" s="38" t="s">
        <v>93</v>
      </c>
      <c r="L79" s="70">
        <v>103.02</v>
      </c>
    </row>
    <row r="80" spans="1:12" ht="15" x14ac:dyDescent="0.25">
      <c r="A80" s="47"/>
      <c r="B80" s="48"/>
      <c r="C80" s="49"/>
      <c r="D80" s="5" t="s">
        <v>21</v>
      </c>
      <c r="E80" s="15" t="s">
        <v>127</v>
      </c>
      <c r="F80" s="30">
        <v>160</v>
      </c>
      <c r="G80" s="102">
        <v>14.6</v>
      </c>
      <c r="H80" s="102">
        <v>17.5</v>
      </c>
      <c r="I80" s="103">
        <v>29.6</v>
      </c>
      <c r="J80" s="102">
        <v>318</v>
      </c>
      <c r="K80" s="39" t="s">
        <v>62</v>
      </c>
      <c r="L80" s="72"/>
    </row>
    <row r="81" spans="1:12" ht="15" x14ac:dyDescent="0.25">
      <c r="A81" s="47"/>
      <c r="B81" s="48"/>
      <c r="C81" s="49"/>
      <c r="D81" s="6" t="s">
        <v>22</v>
      </c>
      <c r="E81" s="15" t="s">
        <v>91</v>
      </c>
      <c r="F81" s="102">
        <v>200</v>
      </c>
      <c r="G81" s="102">
        <v>0.5</v>
      </c>
      <c r="H81" s="102">
        <v>0.5</v>
      </c>
      <c r="I81" s="103">
        <v>15</v>
      </c>
      <c r="J81" s="102">
        <v>88.1</v>
      </c>
      <c r="K81" s="39" t="s">
        <v>50</v>
      </c>
      <c r="L81" s="72"/>
    </row>
    <row r="82" spans="1:12" ht="15" x14ac:dyDescent="0.25">
      <c r="A82" s="47"/>
      <c r="B82" s="48"/>
      <c r="C82" s="49"/>
      <c r="D82" s="5" t="s">
        <v>30</v>
      </c>
      <c r="E82" s="15" t="s">
        <v>74</v>
      </c>
      <c r="F82" s="102">
        <v>20</v>
      </c>
      <c r="G82" s="102">
        <v>1.6</v>
      </c>
      <c r="H82" s="102">
        <v>1</v>
      </c>
      <c r="I82" s="103">
        <v>10.4</v>
      </c>
      <c r="J82" s="102">
        <v>57.5</v>
      </c>
      <c r="K82" s="39" t="s">
        <v>43</v>
      </c>
      <c r="L82" s="72"/>
    </row>
    <row r="83" spans="1:12" ht="15" x14ac:dyDescent="0.25">
      <c r="A83" s="47"/>
      <c r="B83" s="48"/>
      <c r="C83" s="49"/>
      <c r="D83" s="5" t="s">
        <v>23</v>
      </c>
      <c r="E83" s="16" t="s">
        <v>128</v>
      </c>
      <c r="F83" s="104">
        <v>100</v>
      </c>
      <c r="G83" s="104">
        <v>1</v>
      </c>
      <c r="H83" s="104">
        <v>0.2</v>
      </c>
      <c r="I83" s="105">
        <v>8</v>
      </c>
      <c r="J83" s="104">
        <v>43</v>
      </c>
      <c r="K83" s="40" t="s">
        <v>44</v>
      </c>
      <c r="L83" s="72"/>
    </row>
    <row r="84" spans="1:12" ht="15" x14ac:dyDescent="0.25">
      <c r="A84" s="47"/>
      <c r="B84" s="48"/>
      <c r="C84" s="49"/>
      <c r="D84" s="50"/>
      <c r="E84" s="51"/>
      <c r="F84" s="72"/>
      <c r="G84" s="72"/>
      <c r="H84" s="72"/>
      <c r="I84" s="72"/>
      <c r="J84" s="72"/>
      <c r="K84" s="73"/>
      <c r="L84" s="72"/>
    </row>
    <row r="85" spans="1:12" ht="15" x14ac:dyDescent="0.25">
      <c r="A85" s="47"/>
      <c r="B85" s="48"/>
      <c r="C85" s="49"/>
      <c r="D85" s="50"/>
      <c r="E85" s="51"/>
      <c r="F85" s="72"/>
      <c r="G85" s="72"/>
      <c r="H85" s="72"/>
      <c r="I85" s="72"/>
      <c r="J85" s="72"/>
      <c r="K85" s="73"/>
      <c r="L85" s="72"/>
    </row>
    <row r="86" spans="1:12" ht="15.75" thickBot="1" x14ac:dyDescent="0.3">
      <c r="A86" s="52"/>
      <c r="B86" s="53"/>
      <c r="C86" s="54"/>
      <c r="D86" s="55" t="s">
        <v>32</v>
      </c>
      <c r="E86" s="56"/>
      <c r="F86" s="74">
        <f>SUM(F79:F85)</f>
        <v>510</v>
      </c>
      <c r="G86" s="74">
        <f t="shared" ref="G86" si="25">SUM(G79:G85)</f>
        <v>19.200000000000003</v>
      </c>
      <c r="H86" s="74">
        <f t="shared" ref="H86" si="26">SUM(H79:H85)</f>
        <v>19.7</v>
      </c>
      <c r="I86" s="74">
        <f t="shared" ref="I86" si="27">SUM(I79:I85)</f>
        <v>80.600000000000009</v>
      </c>
      <c r="J86" s="74">
        <f t="shared" ref="J86:L86" si="28">SUM(J79:J85)</f>
        <v>587.4</v>
      </c>
      <c r="K86" s="75"/>
      <c r="L86" s="74">
        <f t="shared" si="28"/>
        <v>103.02</v>
      </c>
    </row>
    <row r="87" spans="1:12" ht="15" x14ac:dyDescent="0.25">
      <c r="A87" s="57">
        <f>A79</f>
        <v>1</v>
      </c>
      <c r="B87" s="58">
        <f>B79</f>
        <v>5</v>
      </c>
      <c r="C87" s="59" t="s">
        <v>24</v>
      </c>
      <c r="D87" s="11" t="s">
        <v>25</v>
      </c>
      <c r="E87" s="8" t="s">
        <v>129</v>
      </c>
      <c r="F87" s="106">
        <v>60</v>
      </c>
      <c r="G87" s="106">
        <v>0.8</v>
      </c>
      <c r="H87" s="106">
        <v>6</v>
      </c>
      <c r="I87" s="107">
        <v>4</v>
      </c>
      <c r="J87" s="106">
        <v>73.2</v>
      </c>
      <c r="K87" s="26" t="s">
        <v>132</v>
      </c>
      <c r="L87" s="72">
        <v>154.47</v>
      </c>
    </row>
    <row r="88" spans="1:12" ht="30" x14ac:dyDescent="0.25">
      <c r="A88" s="47"/>
      <c r="B88" s="48"/>
      <c r="C88" s="49"/>
      <c r="D88" s="12" t="s">
        <v>26</v>
      </c>
      <c r="E88" s="9" t="s">
        <v>130</v>
      </c>
      <c r="F88" s="18">
        <v>210</v>
      </c>
      <c r="G88" s="108">
        <v>5</v>
      </c>
      <c r="H88" s="108">
        <v>3</v>
      </c>
      <c r="I88" s="109">
        <v>16.5</v>
      </c>
      <c r="J88" s="108">
        <v>113</v>
      </c>
      <c r="K88" s="27" t="s">
        <v>133</v>
      </c>
      <c r="L88" s="72"/>
    </row>
    <row r="89" spans="1:12" ht="15" x14ac:dyDescent="0.25">
      <c r="A89" s="47"/>
      <c r="B89" s="48"/>
      <c r="C89" s="49"/>
      <c r="D89" s="12" t="s">
        <v>27</v>
      </c>
      <c r="E89" s="9" t="s">
        <v>131</v>
      </c>
      <c r="F89" s="108">
        <v>240</v>
      </c>
      <c r="G89" s="108">
        <v>12.4</v>
      </c>
      <c r="H89" s="108">
        <v>12.5</v>
      </c>
      <c r="I89" s="109">
        <v>28.5</v>
      </c>
      <c r="J89" s="108">
        <v>276.10000000000002</v>
      </c>
      <c r="K89" s="27" t="s">
        <v>134</v>
      </c>
      <c r="L89" s="72"/>
    </row>
    <row r="90" spans="1:12" ht="15" x14ac:dyDescent="0.25">
      <c r="A90" s="47"/>
      <c r="B90" s="48"/>
      <c r="C90" s="49"/>
      <c r="D90" s="12" t="s">
        <v>29</v>
      </c>
      <c r="E90" s="9" t="s">
        <v>80</v>
      </c>
      <c r="F90" s="108">
        <v>200</v>
      </c>
      <c r="G90" s="108">
        <v>1</v>
      </c>
      <c r="H90" s="108">
        <v>0.3</v>
      </c>
      <c r="I90" s="109">
        <v>20</v>
      </c>
      <c r="J90" s="108">
        <v>86.5</v>
      </c>
      <c r="K90" s="27" t="s">
        <v>88</v>
      </c>
      <c r="L90" s="72"/>
    </row>
    <row r="91" spans="1:12" ht="15" x14ac:dyDescent="0.25">
      <c r="A91" s="47"/>
      <c r="B91" s="48"/>
      <c r="C91" s="49"/>
      <c r="D91" s="12" t="s">
        <v>31</v>
      </c>
      <c r="E91" s="9" t="s">
        <v>81</v>
      </c>
      <c r="F91" s="108">
        <v>40</v>
      </c>
      <c r="G91" s="108">
        <v>1.8</v>
      </c>
      <c r="H91" s="108">
        <v>1</v>
      </c>
      <c r="I91" s="109">
        <v>11.5</v>
      </c>
      <c r="J91" s="108">
        <v>52</v>
      </c>
      <c r="K91" s="27" t="s">
        <v>60</v>
      </c>
      <c r="L91" s="72"/>
    </row>
    <row r="92" spans="1:12" ht="15" x14ac:dyDescent="0.25">
      <c r="A92" s="47"/>
      <c r="B92" s="48"/>
      <c r="C92" s="49"/>
      <c r="D92" s="12" t="s">
        <v>30</v>
      </c>
      <c r="E92" s="9" t="s">
        <v>110</v>
      </c>
      <c r="F92" s="108">
        <v>40</v>
      </c>
      <c r="G92" s="108">
        <v>3.2</v>
      </c>
      <c r="H92" s="108">
        <v>2</v>
      </c>
      <c r="I92" s="109">
        <v>20.5</v>
      </c>
      <c r="J92" s="108">
        <v>114</v>
      </c>
      <c r="K92" s="27" t="s">
        <v>52</v>
      </c>
      <c r="L92" s="72"/>
    </row>
    <row r="93" spans="1:12" ht="15" x14ac:dyDescent="0.25">
      <c r="A93" s="47"/>
      <c r="B93" s="48"/>
      <c r="C93" s="49"/>
      <c r="D93" s="50"/>
      <c r="E93" s="51"/>
      <c r="F93" s="72"/>
      <c r="G93" s="72"/>
      <c r="H93" s="72"/>
      <c r="I93" s="72"/>
      <c r="J93" s="72"/>
      <c r="K93" s="73"/>
      <c r="L93" s="72"/>
    </row>
    <row r="94" spans="1:12" ht="15" x14ac:dyDescent="0.25">
      <c r="A94" s="47"/>
      <c r="B94" s="48"/>
      <c r="C94" s="49"/>
      <c r="D94" s="50"/>
      <c r="E94" s="51"/>
      <c r="F94" s="72"/>
      <c r="G94" s="72"/>
      <c r="H94" s="72"/>
      <c r="I94" s="72"/>
      <c r="J94" s="72"/>
      <c r="K94" s="73"/>
      <c r="L94" s="72"/>
    </row>
    <row r="95" spans="1:12" ht="15" x14ac:dyDescent="0.25">
      <c r="A95" s="52"/>
      <c r="B95" s="53"/>
      <c r="C95" s="54"/>
      <c r="D95" s="55" t="s">
        <v>32</v>
      </c>
      <c r="E95" s="56"/>
      <c r="F95" s="74">
        <f>SUM(F87:F94)</f>
        <v>790</v>
      </c>
      <c r="G95" s="74">
        <f>SUM(G87:G94)</f>
        <v>24.2</v>
      </c>
      <c r="H95" s="74">
        <f>SUM(H87:H94)</f>
        <v>24.8</v>
      </c>
      <c r="I95" s="74">
        <f>SUM(I87:I94)</f>
        <v>101</v>
      </c>
      <c r="J95" s="74">
        <f>SUM(J87:J94)</f>
        <v>714.8</v>
      </c>
      <c r="K95" s="75"/>
      <c r="L95" s="74">
        <f>SUM(L87:L94)</f>
        <v>154.47</v>
      </c>
    </row>
    <row r="96" spans="1:12" ht="15.75" customHeight="1" thickBot="1" x14ac:dyDescent="0.25">
      <c r="A96" s="60">
        <f>A79</f>
        <v>1</v>
      </c>
      <c r="B96" s="61">
        <f>B79</f>
        <v>5</v>
      </c>
      <c r="C96" s="92" t="s">
        <v>4</v>
      </c>
      <c r="D96" s="93"/>
      <c r="E96" s="62"/>
      <c r="F96" s="76">
        <f>F86+F95</f>
        <v>1300</v>
      </c>
      <c r="G96" s="76">
        <f>G86+G95</f>
        <v>43.400000000000006</v>
      </c>
      <c r="H96" s="76">
        <f>H86+H95</f>
        <v>44.5</v>
      </c>
      <c r="I96" s="76">
        <f>I86+I95</f>
        <v>181.60000000000002</v>
      </c>
      <c r="J96" s="76">
        <f>J86+J95</f>
        <v>1302.1999999999998</v>
      </c>
      <c r="K96" s="76"/>
      <c r="L96" s="76">
        <f>L86+L95</f>
        <v>257.49</v>
      </c>
    </row>
    <row r="97" spans="1:12" ht="15" x14ac:dyDescent="0.25">
      <c r="A97" s="44">
        <v>2</v>
      </c>
      <c r="B97" s="45">
        <v>1</v>
      </c>
      <c r="C97" s="46" t="s">
        <v>20</v>
      </c>
      <c r="D97" s="4" t="s">
        <v>21</v>
      </c>
      <c r="E97" s="14" t="s">
        <v>135</v>
      </c>
      <c r="F97" s="100">
        <v>160</v>
      </c>
      <c r="G97" s="100">
        <v>8.4</v>
      </c>
      <c r="H97" s="100">
        <v>12.9</v>
      </c>
      <c r="I97" s="101">
        <v>31.1</v>
      </c>
      <c r="J97" s="100">
        <v>287.10000000000002</v>
      </c>
      <c r="K97" s="38" t="s">
        <v>137</v>
      </c>
      <c r="L97" s="70">
        <v>103.02</v>
      </c>
    </row>
    <row r="98" spans="1:12" ht="15" x14ac:dyDescent="0.25">
      <c r="A98" s="47"/>
      <c r="B98" s="48"/>
      <c r="C98" s="49"/>
      <c r="D98" s="5" t="s">
        <v>22</v>
      </c>
      <c r="E98" s="15" t="s">
        <v>73</v>
      </c>
      <c r="F98" s="102">
        <v>200</v>
      </c>
      <c r="G98" s="102">
        <v>6.5</v>
      </c>
      <c r="H98" s="102">
        <v>3.5</v>
      </c>
      <c r="I98" s="103">
        <v>18.899999999999999</v>
      </c>
      <c r="J98" s="102">
        <v>112</v>
      </c>
      <c r="K98" s="39" t="s">
        <v>42</v>
      </c>
      <c r="L98" s="72"/>
    </row>
    <row r="99" spans="1:12" ht="15" x14ac:dyDescent="0.25">
      <c r="A99" s="47"/>
      <c r="B99" s="48"/>
      <c r="C99" s="49"/>
      <c r="D99" s="6" t="s">
        <v>30</v>
      </c>
      <c r="E99" s="15" t="s">
        <v>110</v>
      </c>
      <c r="F99" s="102">
        <v>40</v>
      </c>
      <c r="G99" s="102">
        <v>3.2</v>
      </c>
      <c r="H99" s="102">
        <v>2</v>
      </c>
      <c r="I99" s="103">
        <v>20.5</v>
      </c>
      <c r="J99" s="102">
        <v>114</v>
      </c>
      <c r="K99" s="39" t="s">
        <v>52</v>
      </c>
      <c r="L99" s="72"/>
    </row>
    <row r="100" spans="1:12" ht="15" x14ac:dyDescent="0.25">
      <c r="A100" s="47"/>
      <c r="B100" s="48"/>
      <c r="C100" s="49"/>
      <c r="D100" s="5" t="s">
        <v>23</v>
      </c>
      <c r="E100" s="15" t="s">
        <v>136</v>
      </c>
      <c r="F100" s="102">
        <v>100</v>
      </c>
      <c r="G100" s="102">
        <v>0.4</v>
      </c>
      <c r="H100" s="102">
        <v>0.4</v>
      </c>
      <c r="I100" s="103">
        <v>9.5</v>
      </c>
      <c r="J100" s="102">
        <v>45</v>
      </c>
      <c r="K100" s="39" t="s">
        <v>63</v>
      </c>
      <c r="L100" s="72"/>
    </row>
    <row r="101" spans="1:12" ht="15" x14ac:dyDescent="0.25">
      <c r="A101" s="47"/>
      <c r="B101" s="48"/>
      <c r="C101" s="49"/>
      <c r="D101" s="51"/>
      <c r="E101" s="51"/>
      <c r="F101" s="72"/>
      <c r="G101" s="72"/>
      <c r="H101" s="72"/>
      <c r="I101" s="72"/>
      <c r="J101" s="72"/>
      <c r="K101" s="73"/>
      <c r="L101" s="72"/>
    </row>
    <row r="102" spans="1:12" ht="15" x14ac:dyDescent="0.25">
      <c r="A102" s="47"/>
      <c r="B102" s="48"/>
      <c r="C102" s="49"/>
      <c r="D102" s="50"/>
      <c r="E102" s="51"/>
      <c r="F102" s="72"/>
      <c r="G102" s="72"/>
      <c r="H102" s="72"/>
      <c r="I102" s="72"/>
      <c r="J102" s="72"/>
      <c r="K102" s="73"/>
      <c r="L102" s="72"/>
    </row>
    <row r="103" spans="1:12" ht="15" x14ac:dyDescent="0.25">
      <c r="A103" s="47"/>
      <c r="B103" s="48"/>
      <c r="C103" s="49"/>
      <c r="D103" s="50"/>
      <c r="E103" s="51"/>
      <c r="F103" s="72"/>
      <c r="G103" s="72"/>
      <c r="H103" s="72"/>
      <c r="I103" s="72"/>
      <c r="J103" s="72"/>
      <c r="K103" s="73"/>
      <c r="L103" s="72"/>
    </row>
    <row r="104" spans="1:12" ht="15.75" thickBot="1" x14ac:dyDescent="0.3">
      <c r="A104" s="52"/>
      <c r="B104" s="53"/>
      <c r="C104" s="54"/>
      <c r="D104" s="55" t="s">
        <v>32</v>
      </c>
      <c r="E104" s="56"/>
      <c r="F104" s="74">
        <f>SUM(F97:F103)</f>
        <v>500</v>
      </c>
      <c r="G104" s="74">
        <f t="shared" ref="G104:J104" si="29">SUM(G97:G103)</f>
        <v>18.5</v>
      </c>
      <c r="H104" s="74">
        <f t="shared" si="29"/>
        <v>18.799999999999997</v>
      </c>
      <c r="I104" s="74">
        <f t="shared" si="29"/>
        <v>80</v>
      </c>
      <c r="J104" s="74">
        <f t="shared" si="29"/>
        <v>558.1</v>
      </c>
      <c r="K104" s="75"/>
      <c r="L104" s="74">
        <f t="shared" ref="L104" si="30">SUM(L97:L103)</f>
        <v>103.02</v>
      </c>
    </row>
    <row r="105" spans="1:12" ht="15" x14ac:dyDescent="0.25">
      <c r="A105" s="57">
        <f>A97</f>
        <v>2</v>
      </c>
      <c r="B105" s="58">
        <f>B97</f>
        <v>1</v>
      </c>
      <c r="C105" s="59" t="s">
        <v>24</v>
      </c>
      <c r="D105" s="11" t="s">
        <v>25</v>
      </c>
      <c r="E105" s="8" t="s">
        <v>138</v>
      </c>
      <c r="F105" s="17">
        <v>60</v>
      </c>
      <c r="G105" s="20">
        <v>1</v>
      </c>
      <c r="H105" s="20">
        <v>3</v>
      </c>
      <c r="I105" s="21">
        <v>5</v>
      </c>
      <c r="J105" s="20">
        <v>50</v>
      </c>
      <c r="K105" s="26" t="s">
        <v>143</v>
      </c>
      <c r="L105" s="72">
        <v>154.47</v>
      </c>
    </row>
    <row r="106" spans="1:12" ht="15" x14ac:dyDescent="0.25">
      <c r="A106" s="47"/>
      <c r="B106" s="48"/>
      <c r="C106" s="49"/>
      <c r="D106" s="12" t="s">
        <v>26</v>
      </c>
      <c r="E106" s="9" t="s">
        <v>139</v>
      </c>
      <c r="F106" s="18">
        <v>210</v>
      </c>
      <c r="G106" s="22">
        <v>3</v>
      </c>
      <c r="H106" s="22">
        <v>1.8</v>
      </c>
      <c r="I106" s="23">
        <v>11</v>
      </c>
      <c r="J106" s="22">
        <v>76.099999999999994</v>
      </c>
      <c r="K106" s="27" t="s">
        <v>144</v>
      </c>
      <c r="L106" s="72"/>
    </row>
    <row r="107" spans="1:12" ht="15" x14ac:dyDescent="0.25">
      <c r="A107" s="47"/>
      <c r="B107" s="48"/>
      <c r="C107" s="49"/>
      <c r="D107" s="12" t="s">
        <v>27</v>
      </c>
      <c r="E107" s="9" t="s">
        <v>140</v>
      </c>
      <c r="F107" s="18">
        <v>120</v>
      </c>
      <c r="G107" s="22">
        <v>12.7</v>
      </c>
      <c r="H107" s="22">
        <v>9.3000000000000007</v>
      </c>
      <c r="I107" s="23">
        <v>12</v>
      </c>
      <c r="J107" s="22">
        <v>182.5</v>
      </c>
      <c r="K107" s="27" t="s">
        <v>145</v>
      </c>
      <c r="L107" s="72"/>
    </row>
    <row r="108" spans="1:12" ht="15" x14ac:dyDescent="0.25">
      <c r="A108" s="47"/>
      <c r="B108" s="48"/>
      <c r="C108" s="49"/>
      <c r="D108" s="12" t="s">
        <v>28</v>
      </c>
      <c r="E108" s="9" t="s">
        <v>141</v>
      </c>
      <c r="F108" s="18">
        <v>150</v>
      </c>
      <c r="G108" s="22">
        <v>2.2000000000000002</v>
      </c>
      <c r="H108" s="22">
        <v>7.7</v>
      </c>
      <c r="I108" s="23">
        <v>33.700000000000003</v>
      </c>
      <c r="J108" s="22">
        <v>213.4</v>
      </c>
      <c r="K108" s="27" t="s">
        <v>146</v>
      </c>
      <c r="L108" s="72"/>
    </row>
    <row r="109" spans="1:12" ht="15" x14ac:dyDescent="0.25">
      <c r="A109" s="47"/>
      <c r="B109" s="48"/>
      <c r="C109" s="49"/>
      <c r="D109" s="12" t="s">
        <v>29</v>
      </c>
      <c r="E109" s="9" t="s">
        <v>142</v>
      </c>
      <c r="F109" s="18">
        <v>200</v>
      </c>
      <c r="G109" s="22">
        <v>1</v>
      </c>
      <c r="H109" s="22">
        <v>0.3</v>
      </c>
      <c r="I109" s="23">
        <v>20</v>
      </c>
      <c r="J109" s="22">
        <v>86.5</v>
      </c>
      <c r="K109" s="27" t="s">
        <v>88</v>
      </c>
      <c r="L109" s="72"/>
    </row>
    <row r="110" spans="1:12" ht="15" x14ac:dyDescent="0.25">
      <c r="A110" s="47"/>
      <c r="B110" s="48"/>
      <c r="C110" s="49"/>
      <c r="D110" s="12" t="s">
        <v>31</v>
      </c>
      <c r="E110" s="9" t="s">
        <v>81</v>
      </c>
      <c r="F110" s="18">
        <v>40</v>
      </c>
      <c r="G110" s="22">
        <v>1.8</v>
      </c>
      <c r="H110" s="22">
        <v>1</v>
      </c>
      <c r="I110" s="23">
        <v>11.5</v>
      </c>
      <c r="J110" s="22">
        <v>52</v>
      </c>
      <c r="K110" s="27" t="s">
        <v>60</v>
      </c>
      <c r="L110" s="72"/>
    </row>
    <row r="111" spans="1:12" ht="15.75" thickBot="1" x14ac:dyDescent="0.3">
      <c r="A111" s="47"/>
      <c r="B111" s="48"/>
      <c r="C111" s="49"/>
      <c r="D111" s="13" t="s">
        <v>30</v>
      </c>
      <c r="E111" s="10" t="s">
        <v>74</v>
      </c>
      <c r="F111" s="19">
        <v>20</v>
      </c>
      <c r="G111" s="24">
        <v>1.6</v>
      </c>
      <c r="H111" s="24">
        <v>1</v>
      </c>
      <c r="I111" s="25">
        <v>10.4</v>
      </c>
      <c r="J111" s="24">
        <v>57.5</v>
      </c>
      <c r="K111" s="28" t="s">
        <v>43</v>
      </c>
      <c r="L111" s="72"/>
    </row>
    <row r="112" spans="1:12" ht="15" x14ac:dyDescent="0.25">
      <c r="A112" s="47"/>
      <c r="B112" s="48"/>
      <c r="C112" s="49"/>
      <c r="D112" s="50"/>
      <c r="E112" s="51"/>
      <c r="F112" s="72"/>
      <c r="G112" s="72"/>
      <c r="H112" s="72"/>
      <c r="I112" s="72"/>
      <c r="J112" s="72"/>
      <c r="K112" s="73"/>
      <c r="L112" s="72"/>
    </row>
    <row r="113" spans="1:12" ht="15" x14ac:dyDescent="0.25">
      <c r="A113" s="47"/>
      <c r="B113" s="48"/>
      <c r="C113" s="49"/>
      <c r="D113" s="50"/>
      <c r="E113" s="51"/>
      <c r="F113" s="72"/>
      <c r="G113" s="72"/>
      <c r="H113" s="72"/>
      <c r="I113" s="72"/>
      <c r="J113" s="72"/>
      <c r="K113" s="73"/>
      <c r="L113" s="72"/>
    </row>
    <row r="114" spans="1:12" ht="15" x14ac:dyDescent="0.25">
      <c r="A114" s="52"/>
      <c r="B114" s="53"/>
      <c r="C114" s="54"/>
      <c r="D114" s="55" t="s">
        <v>32</v>
      </c>
      <c r="E114" s="56"/>
      <c r="F114" s="74">
        <f>SUM(F105:F113)</f>
        <v>800</v>
      </c>
      <c r="G114" s="74">
        <f t="shared" ref="G114:J114" si="31">SUM(G105:G113)</f>
        <v>23.3</v>
      </c>
      <c r="H114" s="74">
        <f t="shared" si="31"/>
        <v>24.1</v>
      </c>
      <c r="I114" s="74">
        <f t="shared" si="31"/>
        <v>103.60000000000001</v>
      </c>
      <c r="J114" s="74">
        <f t="shared" si="31"/>
        <v>718</v>
      </c>
      <c r="K114" s="75"/>
      <c r="L114" s="74">
        <f t="shared" ref="L114" si="32">SUM(L105:L113)</f>
        <v>154.47</v>
      </c>
    </row>
    <row r="115" spans="1:12" ht="15.75" thickBot="1" x14ac:dyDescent="0.25">
      <c r="A115" s="60">
        <f>A97</f>
        <v>2</v>
      </c>
      <c r="B115" s="61">
        <f>B97</f>
        <v>1</v>
      </c>
      <c r="C115" s="92" t="s">
        <v>4</v>
      </c>
      <c r="D115" s="93"/>
      <c r="E115" s="62"/>
      <c r="F115" s="76">
        <f>F104+F114</f>
        <v>1300</v>
      </c>
      <c r="G115" s="76">
        <f t="shared" ref="G115" si="33">G104+G114</f>
        <v>41.8</v>
      </c>
      <c r="H115" s="76">
        <f t="shared" ref="H115" si="34">H104+H114</f>
        <v>42.9</v>
      </c>
      <c r="I115" s="76">
        <f t="shared" ref="I115" si="35">I104+I114</f>
        <v>183.60000000000002</v>
      </c>
      <c r="J115" s="76">
        <f t="shared" ref="J115:L115" si="36">J104+J114</f>
        <v>1276.0999999999999</v>
      </c>
      <c r="K115" s="76"/>
      <c r="L115" s="76">
        <f t="shared" si="36"/>
        <v>257.49</v>
      </c>
    </row>
    <row r="116" spans="1:12" ht="15" x14ac:dyDescent="0.25">
      <c r="A116" s="63">
        <v>2</v>
      </c>
      <c r="B116" s="48">
        <v>2</v>
      </c>
      <c r="C116" s="46" t="s">
        <v>20</v>
      </c>
      <c r="D116" s="4" t="s">
        <v>39</v>
      </c>
      <c r="E116" s="14" t="s">
        <v>147</v>
      </c>
      <c r="F116" s="29">
        <v>35</v>
      </c>
      <c r="G116" s="32">
        <v>2.2000000000000002</v>
      </c>
      <c r="H116" s="32">
        <v>5</v>
      </c>
      <c r="I116" s="33">
        <v>17.600000000000001</v>
      </c>
      <c r="J116" s="32">
        <v>130</v>
      </c>
      <c r="K116" s="38" t="s">
        <v>93</v>
      </c>
      <c r="L116" s="70">
        <v>103.02</v>
      </c>
    </row>
    <row r="117" spans="1:12" ht="15" x14ac:dyDescent="0.25">
      <c r="A117" s="63"/>
      <c r="B117" s="48"/>
      <c r="C117" s="49"/>
      <c r="D117" s="5" t="s">
        <v>21</v>
      </c>
      <c r="E117" s="15" t="s">
        <v>114</v>
      </c>
      <c r="F117" s="30">
        <v>170</v>
      </c>
      <c r="G117" s="34">
        <v>14.8</v>
      </c>
      <c r="H117" s="34">
        <v>13.2</v>
      </c>
      <c r="I117" s="35">
        <v>34.6</v>
      </c>
      <c r="J117" s="34">
        <v>303</v>
      </c>
      <c r="K117" s="39" t="s">
        <v>125</v>
      </c>
      <c r="L117" s="72"/>
    </row>
    <row r="118" spans="1:12" ht="15" x14ac:dyDescent="0.25">
      <c r="A118" s="63"/>
      <c r="B118" s="48"/>
      <c r="C118" s="49"/>
      <c r="D118" s="6" t="s">
        <v>22</v>
      </c>
      <c r="E118" s="15" t="s">
        <v>148</v>
      </c>
      <c r="F118" s="102">
        <v>200</v>
      </c>
      <c r="G118" s="34">
        <v>0.4</v>
      </c>
      <c r="H118" s="34">
        <v>0.2</v>
      </c>
      <c r="I118" s="35">
        <v>8.8000000000000007</v>
      </c>
      <c r="J118" s="34">
        <v>40</v>
      </c>
      <c r="K118" s="39" t="s">
        <v>150</v>
      </c>
      <c r="L118" s="72"/>
    </row>
    <row r="119" spans="1:12" ht="15" x14ac:dyDescent="0.25">
      <c r="A119" s="63"/>
      <c r="B119" s="48"/>
      <c r="C119" s="49"/>
      <c r="D119" s="5" t="s">
        <v>23</v>
      </c>
      <c r="E119" s="15" t="s">
        <v>149</v>
      </c>
      <c r="F119" s="102">
        <v>100</v>
      </c>
      <c r="G119" s="34">
        <v>1.6</v>
      </c>
      <c r="H119" s="34">
        <v>0.6</v>
      </c>
      <c r="I119" s="35">
        <v>20</v>
      </c>
      <c r="J119" s="34">
        <v>96</v>
      </c>
      <c r="K119" s="39" t="s">
        <v>56</v>
      </c>
      <c r="L119" s="72"/>
    </row>
    <row r="120" spans="1:12" ht="15" x14ac:dyDescent="0.25">
      <c r="A120" s="63"/>
      <c r="B120" s="48"/>
      <c r="C120" s="49"/>
      <c r="D120" s="50"/>
      <c r="E120" s="51"/>
      <c r="F120" s="72"/>
      <c r="G120" s="72"/>
      <c r="H120" s="72"/>
      <c r="I120" s="72"/>
      <c r="J120" s="72"/>
      <c r="K120" s="73"/>
      <c r="L120" s="72"/>
    </row>
    <row r="121" spans="1:12" ht="15" x14ac:dyDescent="0.25">
      <c r="A121" s="63"/>
      <c r="B121" s="48"/>
      <c r="C121" s="49"/>
      <c r="D121" s="50"/>
      <c r="E121" s="51"/>
      <c r="F121" s="72"/>
      <c r="G121" s="72"/>
      <c r="H121" s="72"/>
      <c r="I121" s="72"/>
      <c r="J121" s="72"/>
      <c r="K121" s="73"/>
      <c r="L121" s="72"/>
    </row>
    <row r="122" spans="1:12" ht="15.75" thickBot="1" x14ac:dyDescent="0.3">
      <c r="A122" s="64"/>
      <c r="B122" s="53"/>
      <c r="C122" s="54"/>
      <c r="D122" s="55" t="s">
        <v>32</v>
      </c>
      <c r="E122" s="56"/>
      <c r="F122" s="74">
        <f>SUM(F116:F121)</f>
        <v>505</v>
      </c>
      <c r="G122" s="74">
        <f>SUM(G116:G121)</f>
        <v>19</v>
      </c>
      <c r="H122" s="74">
        <f>SUM(H116:H121)</f>
        <v>19</v>
      </c>
      <c r="I122" s="74">
        <f>SUM(I116:I121)</f>
        <v>81</v>
      </c>
      <c r="J122" s="74">
        <f>SUM(J116:J121)</f>
        <v>569</v>
      </c>
      <c r="K122" s="75"/>
      <c r="L122" s="74">
        <f>SUM(L116:L121)</f>
        <v>103.02</v>
      </c>
    </row>
    <row r="123" spans="1:12" ht="15" x14ac:dyDescent="0.25">
      <c r="A123" s="58">
        <f>A116</f>
        <v>2</v>
      </c>
      <c r="B123" s="58">
        <f>B116</f>
        <v>2</v>
      </c>
      <c r="C123" s="59" t="s">
        <v>24</v>
      </c>
      <c r="D123" s="11" t="s">
        <v>25</v>
      </c>
      <c r="E123" s="8" t="s">
        <v>105</v>
      </c>
      <c r="F123" s="106">
        <v>60</v>
      </c>
      <c r="G123" s="20">
        <v>0.9</v>
      </c>
      <c r="H123" s="20">
        <v>3.2</v>
      </c>
      <c r="I123" s="21">
        <v>4.9000000000000004</v>
      </c>
      <c r="J123" s="20">
        <v>50.9</v>
      </c>
      <c r="K123" s="26" t="s">
        <v>111</v>
      </c>
      <c r="L123" s="72">
        <v>154.47</v>
      </c>
    </row>
    <row r="124" spans="1:12" ht="15" x14ac:dyDescent="0.25">
      <c r="A124" s="63"/>
      <c r="B124" s="48"/>
      <c r="C124" s="49"/>
      <c r="D124" s="12" t="s">
        <v>26</v>
      </c>
      <c r="E124" s="9" t="s">
        <v>151</v>
      </c>
      <c r="F124" s="108">
        <v>200</v>
      </c>
      <c r="G124" s="22">
        <v>5.5</v>
      </c>
      <c r="H124" s="22">
        <v>4.5</v>
      </c>
      <c r="I124" s="23">
        <v>44</v>
      </c>
      <c r="J124" s="22">
        <v>198</v>
      </c>
      <c r="K124" s="27" t="s">
        <v>61</v>
      </c>
      <c r="L124" s="72"/>
    </row>
    <row r="125" spans="1:12" ht="15" x14ac:dyDescent="0.25">
      <c r="A125" s="63"/>
      <c r="B125" s="48"/>
      <c r="C125" s="49"/>
      <c r="D125" s="12" t="s">
        <v>27</v>
      </c>
      <c r="E125" s="9" t="s">
        <v>152</v>
      </c>
      <c r="F125" s="108">
        <v>240</v>
      </c>
      <c r="G125" s="22">
        <v>13.9</v>
      </c>
      <c r="H125" s="22">
        <v>14.8</v>
      </c>
      <c r="I125" s="23">
        <v>23</v>
      </c>
      <c r="J125" s="22">
        <v>345.9</v>
      </c>
      <c r="K125" s="27" t="s">
        <v>154</v>
      </c>
      <c r="L125" s="72"/>
    </row>
    <row r="126" spans="1:12" ht="15" x14ac:dyDescent="0.25">
      <c r="A126" s="63"/>
      <c r="B126" s="48"/>
      <c r="C126" s="49"/>
      <c r="D126" s="12" t="s">
        <v>29</v>
      </c>
      <c r="E126" s="9" t="s">
        <v>153</v>
      </c>
      <c r="F126" s="108">
        <v>200</v>
      </c>
      <c r="G126" s="22"/>
      <c r="H126" s="22">
        <v>0.3</v>
      </c>
      <c r="I126" s="23">
        <v>8</v>
      </c>
      <c r="J126" s="22">
        <v>30.9</v>
      </c>
      <c r="K126" s="27" t="s">
        <v>155</v>
      </c>
      <c r="L126" s="72"/>
    </row>
    <row r="127" spans="1:12" ht="15" x14ac:dyDescent="0.25">
      <c r="A127" s="63"/>
      <c r="B127" s="48"/>
      <c r="C127" s="49"/>
      <c r="D127" s="12" t="s">
        <v>31</v>
      </c>
      <c r="E127" s="9" t="s">
        <v>81</v>
      </c>
      <c r="F127" s="108">
        <v>40</v>
      </c>
      <c r="G127" s="22">
        <v>1.8</v>
      </c>
      <c r="H127" s="22">
        <v>1</v>
      </c>
      <c r="I127" s="23">
        <v>11.5</v>
      </c>
      <c r="J127" s="22">
        <v>52</v>
      </c>
      <c r="K127" s="27" t="s">
        <v>60</v>
      </c>
      <c r="L127" s="72"/>
    </row>
    <row r="128" spans="1:12" ht="15" x14ac:dyDescent="0.25">
      <c r="A128" s="63"/>
      <c r="B128" s="48"/>
      <c r="C128" s="49"/>
      <c r="D128" s="12" t="s">
        <v>30</v>
      </c>
      <c r="E128" s="9" t="s">
        <v>74</v>
      </c>
      <c r="F128" s="108">
        <v>20</v>
      </c>
      <c r="G128" s="22">
        <v>1.6</v>
      </c>
      <c r="H128" s="22">
        <v>1</v>
      </c>
      <c r="I128" s="23">
        <v>10.4</v>
      </c>
      <c r="J128" s="22">
        <v>57.5</v>
      </c>
      <c r="K128" s="27" t="s">
        <v>43</v>
      </c>
      <c r="L128" s="72"/>
    </row>
    <row r="129" spans="1:12" ht="15.75" thickBot="1" x14ac:dyDescent="0.3">
      <c r="A129" s="63"/>
      <c r="B129" s="48"/>
      <c r="C129" s="49"/>
      <c r="D129" s="13"/>
      <c r="E129" s="10"/>
      <c r="F129" s="19"/>
      <c r="G129" s="24"/>
      <c r="H129" s="24"/>
      <c r="I129" s="25"/>
      <c r="J129" s="24"/>
      <c r="K129" s="28"/>
      <c r="L129" s="72"/>
    </row>
    <row r="130" spans="1:12" ht="15" x14ac:dyDescent="0.25">
      <c r="A130" s="63"/>
      <c r="B130" s="48"/>
      <c r="C130" s="49"/>
      <c r="D130" s="50"/>
      <c r="E130" s="51"/>
      <c r="F130" s="72"/>
      <c r="G130" s="72"/>
      <c r="H130" s="72"/>
      <c r="I130" s="72"/>
      <c r="J130" s="72"/>
      <c r="K130" s="73"/>
      <c r="L130" s="72"/>
    </row>
    <row r="131" spans="1:12" ht="15" x14ac:dyDescent="0.25">
      <c r="A131" s="63"/>
      <c r="B131" s="48"/>
      <c r="C131" s="49"/>
      <c r="D131" s="50"/>
      <c r="E131" s="51"/>
      <c r="F131" s="72"/>
      <c r="G131" s="72"/>
      <c r="H131" s="72"/>
      <c r="I131" s="72"/>
      <c r="J131" s="72"/>
      <c r="K131" s="73"/>
      <c r="L131" s="72"/>
    </row>
    <row r="132" spans="1:12" ht="15" x14ac:dyDescent="0.25">
      <c r="A132" s="64"/>
      <c r="B132" s="53"/>
      <c r="C132" s="54"/>
      <c r="D132" s="55" t="s">
        <v>32</v>
      </c>
      <c r="E132" s="56"/>
      <c r="F132" s="74">
        <f>SUM(F123:F131)</f>
        <v>760</v>
      </c>
      <c r="G132" s="74">
        <f t="shared" ref="G132:J132" si="37">SUM(G123:G131)</f>
        <v>23.700000000000003</v>
      </c>
      <c r="H132" s="74">
        <f t="shared" si="37"/>
        <v>24.8</v>
      </c>
      <c r="I132" s="74">
        <f t="shared" si="37"/>
        <v>101.80000000000001</v>
      </c>
      <c r="J132" s="74">
        <f t="shared" si="37"/>
        <v>735.19999999999993</v>
      </c>
      <c r="K132" s="75"/>
      <c r="L132" s="74">
        <f t="shared" ref="L132" si="38">SUM(L123:L131)</f>
        <v>154.47</v>
      </c>
    </row>
    <row r="133" spans="1:12" ht="15.75" thickBot="1" x14ac:dyDescent="0.25">
      <c r="A133" s="65">
        <f>A116</f>
        <v>2</v>
      </c>
      <c r="B133" s="65">
        <f>B116</f>
        <v>2</v>
      </c>
      <c r="C133" s="92" t="s">
        <v>4</v>
      </c>
      <c r="D133" s="93"/>
      <c r="E133" s="62"/>
      <c r="F133" s="76">
        <f>F122+F132</f>
        <v>1265</v>
      </c>
      <c r="G133" s="76">
        <f t="shared" ref="G133" si="39">G122+G132</f>
        <v>42.7</v>
      </c>
      <c r="H133" s="76">
        <f t="shared" ref="H133" si="40">H122+H132</f>
        <v>43.8</v>
      </c>
      <c r="I133" s="76">
        <f t="shared" ref="I133" si="41">I122+I132</f>
        <v>182.8</v>
      </c>
      <c r="J133" s="76">
        <f t="shared" ref="J133:L133" si="42">J122+J132</f>
        <v>1304.1999999999998</v>
      </c>
      <c r="K133" s="76"/>
      <c r="L133" s="76">
        <f t="shared" si="42"/>
        <v>257.49</v>
      </c>
    </row>
    <row r="134" spans="1:12" ht="15" x14ac:dyDescent="0.25">
      <c r="A134" s="44">
        <v>2</v>
      </c>
      <c r="B134" s="45">
        <v>3</v>
      </c>
      <c r="C134" s="46" t="s">
        <v>20</v>
      </c>
      <c r="D134" s="4" t="s">
        <v>39</v>
      </c>
      <c r="E134" s="14" t="s">
        <v>156</v>
      </c>
      <c r="F134" s="29">
        <v>30</v>
      </c>
      <c r="G134" s="100">
        <v>3.8</v>
      </c>
      <c r="H134" s="100">
        <v>7.7</v>
      </c>
      <c r="I134" s="101">
        <v>12.9</v>
      </c>
      <c r="J134" s="100">
        <v>139.30000000000001</v>
      </c>
      <c r="K134" s="38" t="s">
        <v>82</v>
      </c>
      <c r="L134" s="70">
        <v>103.02</v>
      </c>
    </row>
    <row r="135" spans="1:12" ht="15" x14ac:dyDescent="0.25">
      <c r="A135" s="47"/>
      <c r="B135" s="48"/>
      <c r="C135" s="49"/>
      <c r="D135" s="5" t="s">
        <v>21</v>
      </c>
      <c r="E135" s="15" t="s">
        <v>157</v>
      </c>
      <c r="F135" s="102">
        <v>150</v>
      </c>
      <c r="G135" s="102">
        <v>8.6</v>
      </c>
      <c r="H135" s="102">
        <v>6</v>
      </c>
      <c r="I135" s="103">
        <v>30.1</v>
      </c>
      <c r="J135" s="102">
        <v>199</v>
      </c>
      <c r="K135" s="39" t="s">
        <v>66</v>
      </c>
      <c r="L135" s="72"/>
    </row>
    <row r="136" spans="1:12" ht="15" x14ac:dyDescent="0.25">
      <c r="A136" s="47"/>
      <c r="B136" s="48"/>
      <c r="C136" s="49"/>
      <c r="D136" s="6" t="s">
        <v>22</v>
      </c>
      <c r="E136" s="15" t="s">
        <v>91</v>
      </c>
      <c r="F136" s="102">
        <v>200</v>
      </c>
      <c r="G136" s="102">
        <v>0.5</v>
      </c>
      <c r="H136" s="102">
        <v>0.5</v>
      </c>
      <c r="I136" s="103">
        <v>15</v>
      </c>
      <c r="J136" s="102">
        <v>88.1</v>
      </c>
      <c r="K136" s="39" t="s">
        <v>50</v>
      </c>
      <c r="L136" s="72"/>
    </row>
    <row r="137" spans="1:12" ht="15.75" customHeight="1" x14ac:dyDescent="0.25">
      <c r="A137" s="47"/>
      <c r="B137" s="48"/>
      <c r="C137" s="49"/>
      <c r="D137" s="5" t="s">
        <v>57</v>
      </c>
      <c r="E137" s="15" t="s">
        <v>92</v>
      </c>
      <c r="F137" s="102">
        <v>210</v>
      </c>
      <c r="G137" s="102">
        <v>6.3</v>
      </c>
      <c r="H137" s="102">
        <v>5.2</v>
      </c>
      <c r="I137" s="103">
        <v>22</v>
      </c>
      <c r="J137" s="102">
        <v>160.6</v>
      </c>
      <c r="K137" s="39" t="s">
        <v>51</v>
      </c>
      <c r="L137" s="72"/>
    </row>
    <row r="138" spans="1:12" ht="15" x14ac:dyDescent="0.25">
      <c r="A138" s="47"/>
      <c r="B138" s="48"/>
      <c r="C138" s="49"/>
      <c r="D138" s="51"/>
      <c r="E138" s="51"/>
      <c r="F138" s="72"/>
      <c r="G138" s="72"/>
      <c r="H138" s="72"/>
      <c r="I138" s="72"/>
      <c r="J138" s="72"/>
      <c r="K138" s="73"/>
      <c r="L138" s="72"/>
    </row>
    <row r="139" spans="1:12" ht="15" x14ac:dyDescent="0.25">
      <c r="A139" s="47"/>
      <c r="B139" s="48"/>
      <c r="C139" s="49"/>
      <c r="D139" s="50"/>
      <c r="E139" s="51"/>
      <c r="F139" s="72"/>
      <c r="G139" s="72"/>
      <c r="H139" s="72"/>
      <c r="I139" s="72"/>
      <c r="J139" s="72"/>
      <c r="K139" s="73"/>
      <c r="L139" s="72"/>
    </row>
    <row r="140" spans="1:12" ht="15" x14ac:dyDescent="0.25">
      <c r="A140" s="47"/>
      <c r="B140" s="48"/>
      <c r="C140" s="49"/>
      <c r="D140" s="50"/>
      <c r="E140" s="51"/>
      <c r="F140" s="72"/>
      <c r="G140" s="72"/>
      <c r="H140" s="72"/>
      <c r="I140" s="72"/>
      <c r="J140" s="72"/>
      <c r="K140" s="73"/>
      <c r="L140" s="72"/>
    </row>
    <row r="141" spans="1:12" ht="15.75" thickBot="1" x14ac:dyDescent="0.3">
      <c r="A141" s="52"/>
      <c r="B141" s="53"/>
      <c r="C141" s="54"/>
      <c r="D141" s="55" t="s">
        <v>32</v>
      </c>
      <c r="E141" s="56"/>
      <c r="F141" s="74">
        <f>SUM(F134:F140)</f>
        <v>590</v>
      </c>
      <c r="G141" s="74">
        <f t="shared" ref="G141:J141" si="43">SUM(G134:G140)</f>
        <v>19.2</v>
      </c>
      <c r="H141" s="74">
        <f t="shared" si="43"/>
        <v>19.399999999999999</v>
      </c>
      <c r="I141" s="74">
        <f t="shared" si="43"/>
        <v>80</v>
      </c>
      <c r="J141" s="74">
        <f t="shared" si="43"/>
        <v>587</v>
      </c>
      <c r="K141" s="75"/>
      <c r="L141" s="74">
        <f t="shared" ref="L141" si="44">SUM(L134:L140)</f>
        <v>103.02</v>
      </c>
    </row>
    <row r="142" spans="1:12" ht="15" x14ac:dyDescent="0.25">
      <c r="A142" s="57">
        <f>A134</f>
        <v>2</v>
      </c>
      <c r="B142" s="58">
        <f>B134</f>
        <v>3</v>
      </c>
      <c r="C142" s="59" t="s">
        <v>24</v>
      </c>
      <c r="D142" s="11" t="s">
        <v>25</v>
      </c>
      <c r="E142" s="8" t="s">
        <v>158</v>
      </c>
      <c r="F142" s="106">
        <v>60</v>
      </c>
      <c r="G142" s="106">
        <v>0.5</v>
      </c>
      <c r="H142" s="20"/>
      <c r="I142" s="107">
        <v>1</v>
      </c>
      <c r="J142" s="106">
        <v>8</v>
      </c>
      <c r="K142" s="26" t="s">
        <v>161</v>
      </c>
      <c r="L142" s="72">
        <v>154.47</v>
      </c>
    </row>
    <row r="143" spans="1:12" ht="30" x14ac:dyDescent="0.25">
      <c r="A143" s="47"/>
      <c r="B143" s="48"/>
      <c r="C143" s="49"/>
      <c r="D143" s="12" t="s">
        <v>26</v>
      </c>
      <c r="E143" s="9" t="s">
        <v>159</v>
      </c>
      <c r="F143" s="18">
        <v>215</v>
      </c>
      <c r="G143" s="108">
        <v>3.5</v>
      </c>
      <c r="H143" s="108">
        <v>8.4</v>
      </c>
      <c r="I143" s="109">
        <v>10.5</v>
      </c>
      <c r="J143" s="108">
        <v>133.6</v>
      </c>
      <c r="K143" s="27" t="s">
        <v>162</v>
      </c>
      <c r="L143" s="72"/>
    </row>
    <row r="144" spans="1:12" ht="15" x14ac:dyDescent="0.25">
      <c r="A144" s="47"/>
      <c r="B144" s="48"/>
      <c r="C144" s="49"/>
      <c r="D144" s="12" t="s">
        <v>27</v>
      </c>
      <c r="E144" s="9" t="s">
        <v>160</v>
      </c>
      <c r="F144" s="108">
        <v>120</v>
      </c>
      <c r="G144" s="108">
        <v>10.1</v>
      </c>
      <c r="H144" s="108">
        <v>6.8</v>
      </c>
      <c r="I144" s="109">
        <v>19.899999999999999</v>
      </c>
      <c r="J144" s="108">
        <v>188.7</v>
      </c>
      <c r="K144" s="27" t="s">
        <v>163</v>
      </c>
      <c r="L144" s="72"/>
    </row>
    <row r="145" spans="1:12" ht="15" x14ac:dyDescent="0.25">
      <c r="A145" s="47"/>
      <c r="B145" s="48"/>
      <c r="C145" s="49"/>
      <c r="D145" s="12" t="s">
        <v>28</v>
      </c>
      <c r="E145" s="9" t="s">
        <v>79</v>
      </c>
      <c r="F145" s="108">
        <v>150</v>
      </c>
      <c r="G145" s="108">
        <v>3.4</v>
      </c>
      <c r="H145" s="108">
        <v>5.3</v>
      </c>
      <c r="I145" s="109">
        <v>21.7</v>
      </c>
      <c r="J145" s="108">
        <v>147.6</v>
      </c>
      <c r="K145" s="27" t="s">
        <v>164</v>
      </c>
      <c r="L145" s="72"/>
    </row>
    <row r="146" spans="1:12" ht="15" x14ac:dyDescent="0.25">
      <c r="A146" s="47"/>
      <c r="B146" s="48"/>
      <c r="C146" s="49"/>
      <c r="D146" s="12" t="s">
        <v>29</v>
      </c>
      <c r="E146" s="9" t="s">
        <v>80</v>
      </c>
      <c r="F146" s="108">
        <v>200</v>
      </c>
      <c r="G146" s="108">
        <v>1</v>
      </c>
      <c r="H146" s="108">
        <v>0.3</v>
      </c>
      <c r="I146" s="109">
        <v>20</v>
      </c>
      <c r="J146" s="108">
        <v>86.5</v>
      </c>
      <c r="K146" s="27" t="s">
        <v>88</v>
      </c>
      <c r="L146" s="72"/>
    </row>
    <row r="147" spans="1:12" ht="15" x14ac:dyDescent="0.25">
      <c r="A147" s="47"/>
      <c r="B147" s="48"/>
      <c r="C147" s="49"/>
      <c r="D147" s="12" t="s">
        <v>31</v>
      </c>
      <c r="E147" s="9" t="s">
        <v>81</v>
      </c>
      <c r="F147" s="108">
        <v>40</v>
      </c>
      <c r="G147" s="108">
        <v>1.8</v>
      </c>
      <c r="H147" s="108">
        <v>1</v>
      </c>
      <c r="I147" s="109">
        <v>11.5</v>
      </c>
      <c r="J147" s="108">
        <v>52</v>
      </c>
      <c r="K147" s="27" t="s">
        <v>60</v>
      </c>
      <c r="L147" s="72"/>
    </row>
    <row r="148" spans="1:12" ht="15.75" thickBot="1" x14ac:dyDescent="0.3">
      <c r="A148" s="47"/>
      <c r="B148" s="48"/>
      <c r="C148" s="49"/>
      <c r="D148" s="13" t="s">
        <v>30</v>
      </c>
      <c r="E148" s="10" t="s">
        <v>110</v>
      </c>
      <c r="F148" s="112">
        <v>40</v>
      </c>
      <c r="G148" s="112">
        <v>3.2</v>
      </c>
      <c r="H148" s="112">
        <v>2</v>
      </c>
      <c r="I148" s="113">
        <v>20.5</v>
      </c>
      <c r="J148" s="112">
        <v>114</v>
      </c>
      <c r="K148" s="28" t="s">
        <v>52</v>
      </c>
      <c r="L148" s="72"/>
    </row>
    <row r="149" spans="1:12" ht="15" x14ac:dyDescent="0.25">
      <c r="A149" s="47"/>
      <c r="B149" s="48"/>
      <c r="C149" s="49"/>
      <c r="D149" s="50"/>
      <c r="E149" s="51"/>
      <c r="F149" s="72"/>
      <c r="G149" s="72"/>
      <c r="H149" s="72"/>
      <c r="I149" s="72"/>
      <c r="J149" s="72"/>
      <c r="K149" s="73"/>
      <c r="L149" s="72"/>
    </row>
    <row r="150" spans="1:12" ht="15" x14ac:dyDescent="0.25">
      <c r="A150" s="47"/>
      <c r="B150" s="48"/>
      <c r="C150" s="49"/>
      <c r="D150" s="50"/>
      <c r="E150" s="51"/>
      <c r="F150" s="72"/>
      <c r="G150" s="72"/>
      <c r="H150" s="72"/>
      <c r="I150" s="72"/>
      <c r="J150" s="72"/>
      <c r="K150" s="73"/>
      <c r="L150" s="72"/>
    </row>
    <row r="151" spans="1:12" ht="15" x14ac:dyDescent="0.25">
      <c r="A151" s="52"/>
      <c r="B151" s="53"/>
      <c r="C151" s="54"/>
      <c r="D151" s="55" t="s">
        <v>32</v>
      </c>
      <c r="E151" s="56"/>
      <c r="F151" s="74">
        <f>SUM(F142:F150)</f>
        <v>825</v>
      </c>
      <c r="G151" s="74">
        <f t="shared" ref="G151:J151" si="45">SUM(G142:G150)</f>
        <v>23.5</v>
      </c>
      <c r="H151" s="74">
        <f t="shared" si="45"/>
        <v>23.8</v>
      </c>
      <c r="I151" s="74">
        <f t="shared" si="45"/>
        <v>105.1</v>
      </c>
      <c r="J151" s="74">
        <f t="shared" si="45"/>
        <v>730.4</v>
      </c>
      <c r="K151" s="75"/>
      <c r="L151" s="74">
        <f t="shared" ref="L151" si="46">SUM(L142:L150)</f>
        <v>154.47</v>
      </c>
    </row>
    <row r="152" spans="1:12" ht="15.75" thickBot="1" x14ac:dyDescent="0.25">
      <c r="A152" s="60">
        <f>A134</f>
        <v>2</v>
      </c>
      <c r="B152" s="61">
        <f>B134</f>
        <v>3</v>
      </c>
      <c r="C152" s="92" t="s">
        <v>4</v>
      </c>
      <c r="D152" s="93"/>
      <c r="E152" s="62"/>
      <c r="F152" s="76">
        <f>F141+F151</f>
        <v>1415</v>
      </c>
      <c r="G152" s="76">
        <f t="shared" ref="G152" si="47">G141+G151</f>
        <v>42.7</v>
      </c>
      <c r="H152" s="76">
        <f t="shared" ref="H152" si="48">H141+H151</f>
        <v>43.2</v>
      </c>
      <c r="I152" s="76">
        <f t="shared" ref="I152" si="49">I141+I151</f>
        <v>185.1</v>
      </c>
      <c r="J152" s="76">
        <f t="shared" ref="J152:L152" si="50">J141+J151</f>
        <v>1317.4</v>
      </c>
      <c r="K152" s="76"/>
      <c r="L152" s="76">
        <f t="shared" si="50"/>
        <v>257.49</v>
      </c>
    </row>
    <row r="153" spans="1:12" ht="15" x14ac:dyDescent="0.25">
      <c r="A153" s="44">
        <v>2</v>
      </c>
      <c r="B153" s="45">
        <v>4</v>
      </c>
      <c r="C153" s="46" t="s">
        <v>20</v>
      </c>
      <c r="D153" s="4" t="s">
        <v>39</v>
      </c>
      <c r="E153" s="14" t="s">
        <v>89</v>
      </c>
      <c r="F153" s="29">
        <v>30</v>
      </c>
      <c r="G153" s="100">
        <v>1.5</v>
      </c>
      <c r="H153" s="100">
        <v>0.5</v>
      </c>
      <c r="I153" s="101">
        <v>17.600000000000001</v>
      </c>
      <c r="J153" s="100">
        <v>80.8</v>
      </c>
      <c r="K153" s="38" t="s">
        <v>93</v>
      </c>
      <c r="L153" s="70">
        <v>103.02</v>
      </c>
    </row>
    <row r="154" spans="1:12" ht="15" x14ac:dyDescent="0.25">
      <c r="A154" s="47"/>
      <c r="B154" s="48"/>
      <c r="C154" s="49"/>
      <c r="D154" s="5" t="s">
        <v>21</v>
      </c>
      <c r="E154" s="15" t="s">
        <v>165</v>
      </c>
      <c r="F154" s="102">
        <v>160</v>
      </c>
      <c r="G154" s="102">
        <v>15.1</v>
      </c>
      <c r="H154" s="102">
        <v>17</v>
      </c>
      <c r="I154" s="103">
        <v>33.700000000000003</v>
      </c>
      <c r="J154" s="102">
        <v>339.7</v>
      </c>
      <c r="K154" s="39" t="s">
        <v>62</v>
      </c>
      <c r="L154" s="72"/>
    </row>
    <row r="155" spans="1:12" ht="15" x14ac:dyDescent="0.25">
      <c r="A155" s="47"/>
      <c r="B155" s="48"/>
      <c r="C155" s="49"/>
      <c r="D155" s="6" t="s">
        <v>30</v>
      </c>
      <c r="E155" s="15" t="s">
        <v>166</v>
      </c>
      <c r="F155" s="102">
        <v>200</v>
      </c>
      <c r="G155" s="102">
        <v>0.3</v>
      </c>
      <c r="H155" s="34"/>
      <c r="I155" s="103">
        <v>8.3000000000000007</v>
      </c>
      <c r="J155" s="102">
        <v>34</v>
      </c>
      <c r="K155" s="39" t="s">
        <v>117</v>
      </c>
      <c r="L155" s="72"/>
    </row>
    <row r="156" spans="1:12" ht="15" x14ac:dyDescent="0.25">
      <c r="A156" s="47"/>
      <c r="B156" s="48"/>
      <c r="C156" s="49"/>
      <c r="D156" s="5" t="s">
        <v>22</v>
      </c>
      <c r="E156" s="15" t="s">
        <v>74</v>
      </c>
      <c r="F156" s="102">
        <v>20</v>
      </c>
      <c r="G156" s="102">
        <v>1.6</v>
      </c>
      <c r="H156" s="102">
        <v>1</v>
      </c>
      <c r="I156" s="103">
        <v>10.4</v>
      </c>
      <c r="J156" s="102">
        <v>57.5</v>
      </c>
      <c r="K156" s="39" t="s">
        <v>43</v>
      </c>
      <c r="L156" s="72"/>
    </row>
    <row r="157" spans="1:12" ht="15" x14ac:dyDescent="0.25">
      <c r="A157" s="47"/>
      <c r="B157" s="48"/>
      <c r="C157" s="49"/>
      <c r="D157" s="7" t="s">
        <v>23</v>
      </c>
      <c r="E157" s="16" t="s">
        <v>167</v>
      </c>
      <c r="F157" s="104">
        <v>100</v>
      </c>
      <c r="G157" s="104">
        <v>0.4</v>
      </c>
      <c r="H157" s="104">
        <v>0.4</v>
      </c>
      <c r="I157" s="105">
        <v>10</v>
      </c>
      <c r="J157" s="104">
        <v>47</v>
      </c>
      <c r="K157" s="40" t="s">
        <v>118</v>
      </c>
      <c r="L157" s="72"/>
    </row>
    <row r="158" spans="1:12" ht="15" x14ac:dyDescent="0.25">
      <c r="A158" s="47"/>
      <c r="B158" s="48"/>
      <c r="C158" s="49"/>
      <c r="D158" s="50"/>
      <c r="E158" s="51"/>
      <c r="F158" s="72"/>
      <c r="G158" s="72"/>
      <c r="H158" s="72"/>
      <c r="I158" s="72"/>
      <c r="J158" s="72"/>
      <c r="K158" s="73"/>
      <c r="L158" s="72"/>
    </row>
    <row r="159" spans="1:12" ht="15" x14ac:dyDescent="0.25">
      <c r="A159" s="47"/>
      <c r="B159" s="48"/>
      <c r="C159" s="49"/>
      <c r="D159" s="50"/>
      <c r="E159" s="51"/>
      <c r="F159" s="72"/>
      <c r="G159" s="72"/>
      <c r="H159" s="72"/>
      <c r="I159" s="72"/>
      <c r="J159" s="72"/>
      <c r="K159" s="73"/>
      <c r="L159" s="72"/>
    </row>
    <row r="160" spans="1:12" ht="15.75" thickBot="1" x14ac:dyDescent="0.3">
      <c r="A160" s="52"/>
      <c r="B160" s="53"/>
      <c r="C160" s="54"/>
      <c r="D160" s="55" t="s">
        <v>32</v>
      </c>
      <c r="E160" s="56"/>
      <c r="F160" s="74">
        <f>SUM(F153:F159)</f>
        <v>510</v>
      </c>
      <c r="G160" s="74">
        <f t="shared" ref="G160:J160" si="51">SUM(G153:G159)</f>
        <v>18.900000000000002</v>
      </c>
      <c r="H160" s="74">
        <f t="shared" si="51"/>
        <v>18.899999999999999</v>
      </c>
      <c r="I160" s="74">
        <f t="shared" si="51"/>
        <v>80.000000000000014</v>
      </c>
      <c r="J160" s="74">
        <f t="shared" si="51"/>
        <v>559</v>
      </c>
      <c r="K160" s="75"/>
      <c r="L160" s="74">
        <f t="shared" ref="L160" si="52">SUM(L153:L159)</f>
        <v>103.02</v>
      </c>
    </row>
    <row r="161" spans="1:12" ht="15" x14ac:dyDescent="0.25">
      <c r="A161" s="57">
        <f>A153</f>
        <v>2</v>
      </c>
      <c r="B161" s="58">
        <f>B153</f>
        <v>4</v>
      </c>
      <c r="C161" s="59" t="s">
        <v>24</v>
      </c>
      <c r="D161" s="11" t="s">
        <v>25</v>
      </c>
      <c r="E161" s="8" t="s">
        <v>168</v>
      </c>
      <c r="F161" s="106">
        <v>60</v>
      </c>
      <c r="G161" s="106">
        <v>0.6</v>
      </c>
      <c r="H161" s="106">
        <v>3.3</v>
      </c>
      <c r="I161" s="107">
        <v>6.2</v>
      </c>
      <c r="J161" s="106">
        <v>57.1</v>
      </c>
      <c r="K161" s="26" t="s">
        <v>172</v>
      </c>
      <c r="L161" s="72">
        <v>154.47</v>
      </c>
    </row>
    <row r="162" spans="1:12" ht="15" x14ac:dyDescent="0.25">
      <c r="A162" s="47"/>
      <c r="B162" s="48"/>
      <c r="C162" s="49"/>
      <c r="D162" s="12" t="s">
        <v>26</v>
      </c>
      <c r="E162" s="9" t="s">
        <v>169</v>
      </c>
      <c r="F162" s="108">
        <v>200</v>
      </c>
      <c r="G162" s="108">
        <v>3.4</v>
      </c>
      <c r="H162" s="108">
        <v>4</v>
      </c>
      <c r="I162" s="109">
        <v>23.2</v>
      </c>
      <c r="J162" s="108">
        <v>168.2</v>
      </c>
      <c r="K162" s="27" t="s">
        <v>67</v>
      </c>
      <c r="L162" s="72"/>
    </row>
    <row r="163" spans="1:12" ht="15" x14ac:dyDescent="0.25">
      <c r="A163" s="47"/>
      <c r="B163" s="48"/>
      <c r="C163" s="49"/>
      <c r="D163" s="12" t="s">
        <v>27</v>
      </c>
      <c r="E163" s="9" t="s">
        <v>170</v>
      </c>
      <c r="F163" s="108">
        <v>240</v>
      </c>
      <c r="G163" s="108">
        <v>16.7</v>
      </c>
      <c r="H163" s="108">
        <v>14.6</v>
      </c>
      <c r="I163" s="109">
        <v>40.200000000000003</v>
      </c>
      <c r="J163" s="108">
        <v>357.9</v>
      </c>
      <c r="K163" s="27" t="s">
        <v>173</v>
      </c>
      <c r="L163" s="72"/>
    </row>
    <row r="164" spans="1:12" ht="15" x14ac:dyDescent="0.25">
      <c r="A164" s="47"/>
      <c r="B164" s="48"/>
      <c r="C164" s="49"/>
      <c r="D164" s="12" t="s">
        <v>29</v>
      </c>
      <c r="E164" s="9" t="s">
        <v>171</v>
      </c>
      <c r="F164" s="108">
        <v>200</v>
      </c>
      <c r="G164" s="108">
        <v>0.1</v>
      </c>
      <c r="H164" s="108">
        <v>0.1</v>
      </c>
      <c r="I164" s="109">
        <v>11.5</v>
      </c>
      <c r="J164" s="108">
        <v>47.3</v>
      </c>
      <c r="K164" s="27" t="s">
        <v>65</v>
      </c>
      <c r="L164" s="72"/>
    </row>
    <row r="165" spans="1:12" ht="15" x14ac:dyDescent="0.25">
      <c r="A165" s="47"/>
      <c r="B165" s="48"/>
      <c r="C165" s="49"/>
      <c r="D165" s="12" t="s">
        <v>31</v>
      </c>
      <c r="E165" s="9" t="s">
        <v>81</v>
      </c>
      <c r="F165" s="108">
        <v>40</v>
      </c>
      <c r="G165" s="108">
        <v>1.8</v>
      </c>
      <c r="H165" s="108">
        <v>1</v>
      </c>
      <c r="I165" s="109">
        <v>11.5</v>
      </c>
      <c r="J165" s="108">
        <v>52</v>
      </c>
      <c r="K165" s="27" t="s">
        <v>60</v>
      </c>
      <c r="L165" s="72"/>
    </row>
    <row r="166" spans="1:12" ht="15" x14ac:dyDescent="0.25">
      <c r="A166" s="47"/>
      <c r="B166" s="48"/>
      <c r="C166" s="49"/>
      <c r="D166" s="12" t="s">
        <v>30</v>
      </c>
      <c r="E166" s="9" t="s">
        <v>74</v>
      </c>
      <c r="F166" s="108">
        <v>20</v>
      </c>
      <c r="G166" s="108">
        <v>1.6</v>
      </c>
      <c r="H166" s="108">
        <v>1</v>
      </c>
      <c r="I166" s="109">
        <v>10.4</v>
      </c>
      <c r="J166" s="108">
        <v>57.5</v>
      </c>
      <c r="K166" s="27" t="s">
        <v>43</v>
      </c>
      <c r="L166" s="72"/>
    </row>
    <row r="167" spans="1:12" ht="15" x14ac:dyDescent="0.25">
      <c r="A167" s="47"/>
      <c r="B167" s="48"/>
      <c r="C167" s="49"/>
      <c r="D167" s="50"/>
      <c r="E167" s="51"/>
      <c r="F167" s="72"/>
      <c r="G167" s="72"/>
      <c r="H167" s="72"/>
      <c r="I167" s="72"/>
      <c r="J167" s="72"/>
      <c r="K167" s="73"/>
      <c r="L167" s="72"/>
    </row>
    <row r="168" spans="1:12" ht="15" x14ac:dyDescent="0.25">
      <c r="A168" s="47"/>
      <c r="B168" s="48"/>
      <c r="C168" s="49"/>
      <c r="D168" s="50"/>
      <c r="E168" s="51"/>
      <c r="F168" s="72"/>
      <c r="G168" s="72"/>
      <c r="H168" s="72"/>
      <c r="I168" s="72"/>
      <c r="J168" s="72"/>
      <c r="K168" s="73"/>
      <c r="L168" s="72"/>
    </row>
    <row r="169" spans="1:12" ht="15" x14ac:dyDescent="0.25">
      <c r="A169" s="52"/>
      <c r="B169" s="53"/>
      <c r="C169" s="54"/>
      <c r="D169" s="55" t="s">
        <v>32</v>
      </c>
      <c r="E169" s="56"/>
      <c r="F169" s="74">
        <f>SUM(F161:F168)</f>
        <v>760</v>
      </c>
      <c r="G169" s="74">
        <f>SUM(G161:G168)</f>
        <v>24.200000000000003</v>
      </c>
      <c r="H169" s="74">
        <f>SUM(H161:H168)</f>
        <v>24</v>
      </c>
      <c r="I169" s="74">
        <f>SUM(I161:I168)</f>
        <v>103</v>
      </c>
      <c r="J169" s="74">
        <f>SUM(J161:J168)</f>
        <v>739.99999999999989</v>
      </c>
      <c r="K169" s="75"/>
      <c r="L169" s="74">
        <f>SUM(L161:L168)</f>
        <v>154.47</v>
      </c>
    </row>
    <row r="170" spans="1:12" ht="15.75" thickBot="1" x14ac:dyDescent="0.25">
      <c r="A170" s="60">
        <f>A153</f>
        <v>2</v>
      </c>
      <c r="B170" s="61">
        <f>B153</f>
        <v>4</v>
      </c>
      <c r="C170" s="92" t="s">
        <v>4</v>
      </c>
      <c r="D170" s="93"/>
      <c r="E170" s="62"/>
      <c r="F170" s="76">
        <f>F160+F169</f>
        <v>1270</v>
      </c>
      <c r="G170" s="76">
        <f>G160+G169</f>
        <v>43.100000000000009</v>
      </c>
      <c r="H170" s="76">
        <f>H160+H169</f>
        <v>42.9</v>
      </c>
      <c r="I170" s="76">
        <f>I160+I169</f>
        <v>183</v>
      </c>
      <c r="J170" s="76">
        <f>J160+J169</f>
        <v>1299</v>
      </c>
      <c r="K170" s="76"/>
      <c r="L170" s="76">
        <f>L160+L169</f>
        <v>257.49</v>
      </c>
    </row>
    <row r="171" spans="1:12" ht="15" x14ac:dyDescent="0.25">
      <c r="A171" s="44">
        <v>2</v>
      </c>
      <c r="B171" s="45">
        <v>5</v>
      </c>
      <c r="C171" s="46" t="s">
        <v>20</v>
      </c>
      <c r="D171" s="4" t="s">
        <v>39</v>
      </c>
      <c r="E171" s="14" t="s">
        <v>99</v>
      </c>
      <c r="F171" s="29">
        <v>25</v>
      </c>
      <c r="G171" s="100">
        <v>1.6</v>
      </c>
      <c r="H171" s="100">
        <v>4.5999999999999996</v>
      </c>
      <c r="I171" s="101">
        <v>10.3</v>
      </c>
      <c r="J171" s="100">
        <v>90.1</v>
      </c>
      <c r="K171" s="38" t="s">
        <v>103</v>
      </c>
      <c r="L171" s="70">
        <v>103.02</v>
      </c>
    </row>
    <row r="172" spans="1:12" ht="15" x14ac:dyDescent="0.25">
      <c r="A172" s="47"/>
      <c r="B172" s="48"/>
      <c r="C172" s="49"/>
      <c r="D172" s="5" t="s">
        <v>21</v>
      </c>
      <c r="E172" s="15" t="s">
        <v>100</v>
      </c>
      <c r="F172" s="102">
        <v>150</v>
      </c>
      <c r="G172" s="102">
        <v>4.8</v>
      </c>
      <c r="H172" s="102">
        <v>6.4</v>
      </c>
      <c r="I172" s="103">
        <v>31.8</v>
      </c>
      <c r="J172" s="102">
        <v>207.2</v>
      </c>
      <c r="K172" s="39" t="s">
        <v>55</v>
      </c>
      <c r="L172" s="72"/>
    </row>
    <row r="173" spans="1:12" ht="15" x14ac:dyDescent="0.25">
      <c r="A173" s="47"/>
      <c r="B173" s="48"/>
      <c r="C173" s="49"/>
      <c r="D173" s="6" t="s">
        <v>68</v>
      </c>
      <c r="E173" s="15" t="s">
        <v>174</v>
      </c>
      <c r="F173" s="102">
        <v>200</v>
      </c>
      <c r="G173" s="102">
        <v>6.5</v>
      </c>
      <c r="H173" s="102">
        <v>3.5</v>
      </c>
      <c r="I173" s="103">
        <v>18.899999999999999</v>
      </c>
      <c r="J173" s="102">
        <v>112</v>
      </c>
      <c r="K173" s="39" t="s">
        <v>175</v>
      </c>
      <c r="L173" s="72"/>
    </row>
    <row r="174" spans="1:12" ht="15" x14ac:dyDescent="0.25">
      <c r="A174" s="47"/>
      <c r="B174" s="48"/>
      <c r="C174" s="49"/>
      <c r="D174" s="5" t="s">
        <v>57</v>
      </c>
      <c r="E174" s="15" t="s">
        <v>92</v>
      </c>
      <c r="F174" s="102">
        <v>210</v>
      </c>
      <c r="G174" s="102">
        <v>6.3</v>
      </c>
      <c r="H174" s="102">
        <v>5.2</v>
      </c>
      <c r="I174" s="103">
        <v>22</v>
      </c>
      <c r="J174" s="102">
        <v>160.6</v>
      </c>
      <c r="K174" s="39" t="s">
        <v>51</v>
      </c>
      <c r="L174" s="72"/>
    </row>
    <row r="175" spans="1:12" ht="15" x14ac:dyDescent="0.25">
      <c r="A175" s="47"/>
      <c r="B175" s="48"/>
      <c r="C175" s="49"/>
      <c r="D175" s="7"/>
      <c r="E175" s="16"/>
      <c r="F175" s="31"/>
      <c r="G175" s="36"/>
      <c r="H175" s="36"/>
      <c r="I175" s="37"/>
      <c r="J175" s="36"/>
      <c r="K175" s="40"/>
      <c r="L175" s="72"/>
    </row>
    <row r="176" spans="1:12" ht="15" x14ac:dyDescent="0.25">
      <c r="A176" s="47"/>
      <c r="B176" s="48"/>
      <c r="C176" s="49"/>
      <c r="D176" s="50"/>
      <c r="E176" s="51"/>
      <c r="F176" s="72"/>
      <c r="G176" s="72"/>
      <c r="H176" s="72"/>
      <c r="I176" s="72"/>
      <c r="J176" s="72"/>
      <c r="K176" s="73"/>
      <c r="L176" s="72"/>
    </row>
    <row r="177" spans="1:12" ht="15" x14ac:dyDescent="0.25">
      <c r="A177" s="47"/>
      <c r="B177" s="48"/>
      <c r="C177" s="49"/>
      <c r="D177" s="50"/>
      <c r="E177" s="51"/>
      <c r="F177" s="72"/>
      <c r="G177" s="72"/>
      <c r="H177" s="72"/>
      <c r="I177" s="72"/>
      <c r="J177" s="72"/>
      <c r="K177" s="73"/>
      <c r="L177" s="72"/>
    </row>
    <row r="178" spans="1:12" ht="15.75" customHeight="1" thickBot="1" x14ac:dyDescent="0.3">
      <c r="A178" s="52"/>
      <c r="B178" s="53"/>
      <c r="C178" s="54"/>
      <c r="D178" s="55" t="s">
        <v>32</v>
      </c>
      <c r="E178" s="56"/>
      <c r="F178" s="74">
        <f>SUM(F171:F177)</f>
        <v>585</v>
      </c>
      <c r="G178" s="74">
        <f t="shared" ref="G178:J178" si="53">SUM(G171:G177)</f>
        <v>19.2</v>
      </c>
      <c r="H178" s="74">
        <f t="shared" si="53"/>
        <v>19.7</v>
      </c>
      <c r="I178" s="74">
        <f t="shared" si="53"/>
        <v>83</v>
      </c>
      <c r="J178" s="74">
        <f t="shared" si="53"/>
        <v>569.9</v>
      </c>
      <c r="K178" s="75"/>
      <c r="L178" s="74">
        <f t="shared" ref="L178" si="54">SUM(L171:L177)</f>
        <v>103.02</v>
      </c>
    </row>
    <row r="179" spans="1:12" ht="15" x14ac:dyDescent="0.25">
      <c r="A179" s="57">
        <f>A171</f>
        <v>2</v>
      </c>
      <c r="B179" s="58">
        <f>B171</f>
        <v>5</v>
      </c>
      <c r="C179" s="59" t="s">
        <v>24</v>
      </c>
      <c r="D179" s="11" t="s">
        <v>25</v>
      </c>
      <c r="E179" s="8" t="s">
        <v>105</v>
      </c>
      <c r="F179" s="106">
        <v>60</v>
      </c>
      <c r="G179" s="106">
        <v>0.9</v>
      </c>
      <c r="H179" s="106">
        <v>3.2</v>
      </c>
      <c r="I179" s="107">
        <v>4.9000000000000004</v>
      </c>
      <c r="J179" s="106">
        <v>50.9</v>
      </c>
      <c r="K179" s="26" t="s">
        <v>111</v>
      </c>
      <c r="L179" s="72">
        <v>154.47</v>
      </c>
    </row>
    <row r="180" spans="1:12" ht="30" x14ac:dyDescent="0.25">
      <c r="A180" s="47"/>
      <c r="B180" s="48"/>
      <c r="C180" s="49"/>
      <c r="D180" s="12" t="s">
        <v>26</v>
      </c>
      <c r="E180" s="9" t="s">
        <v>176</v>
      </c>
      <c r="F180" s="108">
        <v>200</v>
      </c>
      <c r="G180" s="108">
        <v>3.3</v>
      </c>
      <c r="H180" s="108">
        <v>3.1</v>
      </c>
      <c r="I180" s="109">
        <v>10.5</v>
      </c>
      <c r="J180" s="108">
        <v>96.5</v>
      </c>
      <c r="K180" s="27" t="s">
        <v>178</v>
      </c>
      <c r="L180" s="72"/>
    </row>
    <row r="181" spans="1:12" ht="15" x14ac:dyDescent="0.25">
      <c r="A181" s="47"/>
      <c r="B181" s="48"/>
      <c r="C181" s="49"/>
      <c r="D181" s="12" t="s">
        <v>27</v>
      </c>
      <c r="E181" s="9" t="s">
        <v>177</v>
      </c>
      <c r="F181" s="108">
        <v>90</v>
      </c>
      <c r="G181" s="108">
        <v>11.5</v>
      </c>
      <c r="H181" s="108">
        <v>10.1</v>
      </c>
      <c r="I181" s="109">
        <v>25</v>
      </c>
      <c r="J181" s="108">
        <v>215</v>
      </c>
      <c r="K181" s="27" t="s">
        <v>179</v>
      </c>
      <c r="L181" s="72"/>
    </row>
    <row r="182" spans="1:12" ht="15" x14ac:dyDescent="0.25">
      <c r="A182" s="47"/>
      <c r="B182" s="48"/>
      <c r="C182" s="49"/>
      <c r="D182" s="12" t="s">
        <v>28</v>
      </c>
      <c r="E182" s="9" t="s">
        <v>79</v>
      </c>
      <c r="F182" s="108">
        <v>150</v>
      </c>
      <c r="G182" s="108">
        <v>3.4</v>
      </c>
      <c r="H182" s="108">
        <v>5.3</v>
      </c>
      <c r="I182" s="109">
        <v>21.7</v>
      </c>
      <c r="J182" s="108">
        <v>147.6</v>
      </c>
      <c r="K182" s="27" t="s">
        <v>87</v>
      </c>
      <c r="L182" s="72"/>
    </row>
    <row r="183" spans="1:12" ht="15" x14ac:dyDescent="0.25">
      <c r="A183" s="47"/>
      <c r="B183" s="48"/>
      <c r="C183" s="49"/>
      <c r="D183" s="12" t="s">
        <v>29</v>
      </c>
      <c r="E183" s="9" t="s">
        <v>142</v>
      </c>
      <c r="F183" s="108">
        <v>200</v>
      </c>
      <c r="G183" s="108">
        <v>1</v>
      </c>
      <c r="H183" s="108">
        <v>0.3</v>
      </c>
      <c r="I183" s="109">
        <v>20</v>
      </c>
      <c r="J183" s="108">
        <v>86.5</v>
      </c>
      <c r="K183" s="27" t="s">
        <v>88</v>
      </c>
      <c r="L183" s="72"/>
    </row>
    <row r="184" spans="1:12" ht="15" x14ac:dyDescent="0.25">
      <c r="A184" s="47"/>
      <c r="B184" s="48"/>
      <c r="C184" s="49"/>
      <c r="D184" s="12" t="s">
        <v>31</v>
      </c>
      <c r="E184" s="9" t="s">
        <v>81</v>
      </c>
      <c r="F184" s="108">
        <v>40</v>
      </c>
      <c r="G184" s="108">
        <v>1.8</v>
      </c>
      <c r="H184" s="108">
        <v>1</v>
      </c>
      <c r="I184" s="109">
        <v>11.5</v>
      </c>
      <c r="J184" s="108">
        <v>52</v>
      </c>
      <c r="K184" s="27" t="s">
        <v>60</v>
      </c>
      <c r="L184" s="72"/>
    </row>
    <row r="185" spans="1:12" ht="15.75" thickBot="1" x14ac:dyDescent="0.3">
      <c r="A185" s="47"/>
      <c r="B185" s="48"/>
      <c r="C185" s="49"/>
      <c r="D185" s="13" t="s">
        <v>30</v>
      </c>
      <c r="E185" s="10" t="s">
        <v>74</v>
      </c>
      <c r="F185" s="112">
        <v>20</v>
      </c>
      <c r="G185" s="112">
        <v>1.6</v>
      </c>
      <c r="H185" s="112">
        <v>1</v>
      </c>
      <c r="I185" s="113">
        <v>10.4</v>
      </c>
      <c r="J185" s="112">
        <v>57.5</v>
      </c>
      <c r="K185" s="28" t="s">
        <v>43</v>
      </c>
      <c r="L185" s="72"/>
    </row>
    <row r="186" spans="1:12" ht="15" x14ac:dyDescent="0.25">
      <c r="A186" s="47"/>
      <c r="B186" s="48"/>
      <c r="C186" s="49"/>
      <c r="D186" s="50"/>
      <c r="E186" s="51"/>
      <c r="F186" s="72"/>
      <c r="G186" s="72"/>
      <c r="H186" s="72"/>
      <c r="I186" s="72"/>
      <c r="J186" s="72"/>
      <c r="K186" s="73"/>
      <c r="L186" s="72"/>
    </row>
    <row r="187" spans="1:12" ht="15" x14ac:dyDescent="0.25">
      <c r="A187" s="47"/>
      <c r="B187" s="48"/>
      <c r="C187" s="49"/>
      <c r="D187" s="50"/>
      <c r="E187" s="51"/>
      <c r="F187" s="72"/>
      <c r="G187" s="72"/>
      <c r="H187" s="72"/>
      <c r="I187" s="72"/>
      <c r="J187" s="72"/>
      <c r="K187" s="73"/>
      <c r="L187" s="72"/>
    </row>
    <row r="188" spans="1:12" ht="15" x14ac:dyDescent="0.25">
      <c r="A188" s="52"/>
      <c r="B188" s="53"/>
      <c r="C188" s="54"/>
      <c r="D188" s="55" t="s">
        <v>32</v>
      </c>
      <c r="E188" s="56"/>
      <c r="F188" s="74">
        <f>SUM(F179:F187)</f>
        <v>760</v>
      </c>
      <c r="G188" s="74">
        <f t="shared" ref="G188:J188" si="55">SUM(G179:G187)</f>
        <v>23.5</v>
      </c>
      <c r="H188" s="74">
        <f t="shared" si="55"/>
        <v>24</v>
      </c>
      <c r="I188" s="74">
        <f t="shared" si="55"/>
        <v>104</v>
      </c>
      <c r="J188" s="74">
        <f t="shared" si="55"/>
        <v>706</v>
      </c>
      <c r="K188" s="75"/>
      <c r="L188" s="74">
        <f t="shared" ref="L188" si="56">SUM(L179:L187)</f>
        <v>154.47</v>
      </c>
    </row>
    <row r="189" spans="1:12" ht="15.75" thickBot="1" x14ac:dyDescent="0.25">
      <c r="A189" s="60">
        <f>A171</f>
        <v>2</v>
      </c>
      <c r="B189" s="61">
        <f>B171</f>
        <v>5</v>
      </c>
      <c r="C189" s="92" t="s">
        <v>4</v>
      </c>
      <c r="D189" s="93"/>
      <c r="E189" s="62"/>
      <c r="F189" s="76">
        <f>F178+F188</f>
        <v>1345</v>
      </c>
      <c r="G189" s="76">
        <f t="shared" ref="G189" si="57">G178+G188</f>
        <v>42.7</v>
      </c>
      <c r="H189" s="76">
        <f t="shared" ref="H189" si="58">H178+H188</f>
        <v>43.7</v>
      </c>
      <c r="I189" s="76">
        <f t="shared" ref="I189" si="59">I178+I188</f>
        <v>187</v>
      </c>
      <c r="J189" s="76">
        <f t="shared" ref="J189:L189" si="60">J178+J188</f>
        <v>1275.9000000000001</v>
      </c>
      <c r="K189" s="76"/>
      <c r="L189" s="76">
        <f t="shared" si="60"/>
        <v>257.49</v>
      </c>
    </row>
    <row r="190" spans="1:12" ht="15.75" thickBot="1" x14ac:dyDescent="0.3">
      <c r="A190" s="67"/>
      <c r="B190" s="68"/>
      <c r="C190" s="94" t="s">
        <v>5</v>
      </c>
      <c r="D190" s="94"/>
      <c r="E190" s="94"/>
      <c r="F190" s="77">
        <f>(F24+F43+F61+F78+F96+F115+F133+F152+F170+F189)/(IF(F24=0,0,1)+IF(F43=0,0,1)+IF(F61=0,0,1)+IF(F78=0,0,1)+IF(F96=0,0,1)+IF(F115=0,0,1)+IF(F133=0,0,1)+IF(F152=0,0,1)+IF(F170=0,0,1)+IF(F189=0,0,1))</f>
        <v>1285.5</v>
      </c>
      <c r="G190" s="77">
        <f>(G24+G43+G61+G78+G96+G115+G133+G152+G170+G189)/(IF(G24=0,0,1)+IF(G43=0,0,1)+IF(G61=0,0,1)+IF(G78=0,0,1)+IF(G96=0,0,1)+IF(G115=0,0,1)+IF(G133=0,0,1)+IF(G152=0,0,1)+IF(G170=0,0,1)+IF(G189=0,0,1))</f>
        <v>42.61</v>
      </c>
      <c r="H190" s="77">
        <f>(H24+H43+H61+H78+H96+H115+H133+H152+H170+H189)/(IF(H24=0,0,1)+IF(H43=0,0,1)+IF(H61=0,0,1)+IF(H78=0,0,1)+IF(H96=0,0,1)+IF(H115=0,0,1)+IF(H133=0,0,1)+IF(H152=0,0,1)+IF(H170=0,0,1)+IF(H189=0,0,1))</f>
        <v>43.61</v>
      </c>
      <c r="I190" s="77">
        <f>(I24+I43+I61+I78+I96+I115+I133+I152+I170+I189)/(IF(I24=0,0,1)+IF(I43=0,0,1)+IF(I61=0,0,1)+IF(I78=0,0,1)+IF(I96=0,0,1)+IF(I115=0,0,1)+IF(I133=0,0,1)+IF(I152=0,0,1)+IF(I170=0,0,1)+IF(I189=0,0,1))</f>
        <v>184.07</v>
      </c>
      <c r="J190" s="77">
        <f>(J24+J43+J61+J78+J96+J115+J133+J152+J170+J189)/(IF(J24=0,0,1)+IF(J43=0,0,1)+IF(J61=0,0,1)+IF(J78=0,0,1)+IF(J96=0,0,1)+IF(J115=0,0,1)+IF(J133=0,0,1)+IF(J152=0,0,1)+IF(J170=0,0,1)+IF(J189=0,0,1))</f>
        <v>1289.0999999999999</v>
      </c>
      <c r="K190" s="77"/>
      <c r="L190" s="77">
        <f>(L24+L43+L61+L78+L96+L115+L133+L152+L170+L189)/(IF(L24=0,0,1)+IF(L43=0,0,1)+IF(L61=0,0,1)+IF(L78=0,0,1)+IF(L96=0,0,1)+IF(L115=0,0,1)+IF(L133=0,0,1)+IF(L152=0,0,1)+IF(L170=0,0,1)+IF(L189=0,0,1))</f>
        <v>257.48999999999995</v>
      </c>
    </row>
  </sheetData>
  <mergeCells count="14">
    <mergeCell ref="C1:E1"/>
    <mergeCell ref="H1:K1"/>
    <mergeCell ref="H2:K2"/>
    <mergeCell ref="C43:D43"/>
    <mergeCell ref="C61:D61"/>
    <mergeCell ref="C78:D78"/>
    <mergeCell ref="C96:D96"/>
    <mergeCell ref="C24:D24"/>
    <mergeCell ref="C190:E190"/>
    <mergeCell ref="C189:D189"/>
    <mergeCell ref="C115:D115"/>
    <mergeCell ref="C133:D133"/>
    <mergeCell ref="C152:D152"/>
    <mergeCell ref="C170:D170"/>
  </mergeCells>
  <pageMargins left="0.7" right="0.7" top="0.75" bottom="0.75" header="0.3" footer="0.3"/>
  <pageSetup paperSize="9" orientation="portrait" r:id="rId1"/>
  <ignoredErrors>
    <ignoredError sqref="F14:F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2024-12-20T10:20:30Z</dcterms:modified>
</cp:coreProperties>
</file>